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olympic-my.sharepoint.com/personal/donald_stith_usopc_org/Documents/Desktop/PARA RANKING LIST/"/>
    </mc:Choice>
  </mc:AlternateContent>
  <xr:revisionPtr revIDLastSave="16" documentId="8_{6EE61B4F-5B4A-4FA8-A5B3-2EC3C575B01F}" xr6:coauthVersionLast="47" xr6:coauthVersionMax="47" xr10:uidLastSave="{DA4A4363-DDA7-4E77-9E88-C009BF6059E1}"/>
  <bookViews>
    <workbookView xWindow="19090" yWindow="-110" windowWidth="19420" windowHeight="10300" xr2:uid="{00000000-000D-0000-FFFF-FFFF00000000}"/>
  </bookViews>
  <sheets>
    <sheet name="Ranki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99" i="4" l="1"/>
  <c r="W99" i="4" a="1"/>
  <c r="AD71" i="4"/>
  <c r="X104" i="4"/>
  <c r="W104" i="4" a="1"/>
  <c r="AD70" i="4"/>
  <c r="AC70" i="4" a="1"/>
  <c r="AD72" i="4"/>
  <c r="AC72" i="4" a="1"/>
  <c r="AD62" i="4"/>
  <c r="AC62" i="4" a="1"/>
  <c r="AD61" i="4"/>
  <c r="AC61" i="4" a="1"/>
  <c r="AA8" i="4"/>
  <c r="Z8" i="4" a="1"/>
  <c r="AA11" i="4"/>
  <c r="Z11" i="4" a="1"/>
  <c r="AA13" i="4"/>
  <c r="Z13" i="4" a="1"/>
  <c r="AA14" i="4"/>
  <c r="Z14" i="4" a="1"/>
  <c r="Z16" i="4" a="1"/>
  <c r="AA16" i="4"/>
  <c r="AD75" i="4"/>
  <c r="AC75" i="4" a="1"/>
  <c r="AD74" i="4"/>
  <c r="AC74" i="4" a="1"/>
  <c r="AD67" i="4"/>
  <c r="AC67" i="4" a="1"/>
  <c r="AD64" i="4"/>
  <c r="AC64" i="4" a="1"/>
  <c r="Y88" i="4"/>
  <c r="X88" i="4" a="1"/>
  <c r="Y91" i="4"/>
  <c r="X91" i="4" a="1"/>
  <c r="Y90" i="4"/>
  <c r="X90" i="4" a="1"/>
  <c r="X103" i="4"/>
  <c r="W103" i="4" a="1"/>
  <c r="W116" i="4"/>
  <c r="V116" i="4" a="1"/>
  <c r="W117" i="4"/>
  <c r="V117" i="4" a="1"/>
  <c r="W114" i="4"/>
  <c r="V114" i="4" a="1"/>
  <c r="V111" i="4" a="1"/>
  <c r="V112" i="4" a="1"/>
  <c r="V113" i="4" a="1"/>
  <c r="V115" i="4" a="1"/>
  <c r="V118" i="4" a="1"/>
  <c r="U139" i="4"/>
  <c r="U140" i="4"/>
  <c r="T139" i="4" a="1"/>
  <c r="AD78" i="4"/>
  <c r="AC78" i="4" a="1"/>
  <c r="AD79" i="4"/>
  <c r="AC79" i="4" a="1"/>
  <c r="V23" i="4"/>
  <c r="U23" i="4" a="1"/>
  <c r="X32" i="4"/>
  <c r="X33" i="4"/>
  <c r="X34" i="4"/>
  <c r="X35" i="4"/>
  <c r="X36" i="4"/>
  <c r="W113" i="4"/>
  <c r="W118" i="4"/>
  <c r="AA12" i="4"/>
  <c r="AA15" i="4"/>
  <c r="Y86" i="4"/>
  <c r="X86" i="4" a="1"/>
  <c r="Z12" i="4" a="1"/>
  <c r="AA7" i="4"/>
  <c r="Z7" i="4" a="1"/>
  <c r="U136" i="4"/>
  <c r="T136" i="4" a="1"/>
  <c r="U138" i="4"/>
  <c r="T138" i="4" a="1"/>
  <c r="AD66" i="4"/>
  <c r="AC66" i="4" a="1"/>
  <c r="X98" i="4"/>
  <c r="W98" i="4" a="1"/>
  <c r="V21" i="4"/>
  <c r="U21" i="4" a="1"/>
  <c r="U137" i="4"/>
  <c r="T137" i="4" a="1"/>
  <c r="AA10" i="4"/>
  <c r="Z10" i="4" a="1"/>
  <c r="Z15" i="4" a="1"/>
  <c r="X31" i="4"/>
  <c r="W31" i="4" a="1"/>
  <c r="AD69" i="4"/>
  <c r="AC69" i="4" a="1"/>
  <c r="AD60" i="4"/>
  <c r="AC60" i="4" a="1"/>
  <c r="X102" i="4"/>
  <c r="W102" i="4" a="1"/>
  <c r="X100" i="4"/>
  <c r="W100" i="4" a="1"/>
  <c r="W111" i="4"/>
  <c r="Z6" i="4" a="1"/>
  <c r="O123" i="4" a="1"/>
  <c r="N129" i="4" a="1"/>
  <c r="P123" i="4"/>
  <c r="L49" i="4"/>
  <c r="Y85" i="4"/>
  <c r="X85" i="4" a="1"/>
  <c r="AD59" i="4"/>
  <c r="AC59" i="4" a="1"/>
  <c r="Q41" i="4"/>
  <c r="P41" i="4" a="1"/>
  <c r="AA6" i="4"/>
  <c r="X28" i="4"/>
  <c r="W28" i="4" a="1"/>
  <c r="W29" i="4" a="1"/>
  <c r="X29" i="4"/>
  <c r="AD73" i="4"/>
  <c r="AC73" i="4" a="1"/>
  <c r="W33" i="4" a="1"/>
  <c r="W36" i="4" a="1"/>
  <c r="AD68" i="4"/>
  <c r="AC68" i="4" a="1"/>
  <c r="AD63" i="4"/>
  <c r="AD65" i="4"/>
  <c r="AD76" i="4"/>
  <c r="AD77" i="4"/>
  <c r="AC63" i="4" a="1"/>
  <c r="AC65" i="4" a="1"/>
  <c r="AC76" i="4" a="1"/>
  <c r="AC77" i="4" a="1"/>
  <c r="W112" i="4"/>
  <c r="W115" i="4"/>
  <c r="O131" i="4"/>
  <c r="N131" i="4" a="1"/>
  <c r="O130" i="4"/>
  <c r="N130" i="4" a="1"/>
  <c r="O129" i="4"/>
  <c r="P125" i="4"/>
  <c r="O125" i="4" a="1"/>
  <c r="P124" i="4"/>
  <c r="O124" i="4" a="1"/>
  <c r="W110" i="4"/>
  <c r="AD58" i="4"/>
  <c r="S53" i="4" a="1"/>
  <c r="Q42" i="4"/>
  <c r="Q43" i="4"/>
  <c r="Q40" i="4"/>
  <c r="P42" i="4" a="1"/>
  <c r="P43" i="4" a="1"/>
  <c r="P40" i="4" a="1"/>
  <c r="Z9" i="4" a="1"/>
  <c r="AA9" i="4"/>
  <c r="V110" i="4" l="1" a="1"/>
  <c r="X101" i="4"/>
  <c r="S54" i="4" a="1"/>
  <c r="T54" i="4"/>
  <c r="T53" i="4"/>
  <c r="Y89" i="4"/>
  <c r="X89" i="4" a="1"/>
  <c r="Y92" i="4"/>
  <c r="Y87" i="4"/>
  <c r="X92" i="4" a="1"/>
  <c r="X87" i="4" a="1"/>
  <c r="X30" i="4"/>
  <c r="W30" i="4" a="1"/>
  <c r="X105" i="4"/>
  <c r="W105" i="4" a="1"/>
  <c r="W101" i="4" a="1"/>
  <c r="U22" i="4" l="1" a="1"/>
  <c r="V22" i="4" l="1"/>
  <c r="U24" i="4" a="1"/>
  <c r="V24" i="4" l="1"/>
  <c r="AC58" i="4" l="1" a="1"/>
  <c r="K49" i="4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<sst xmlns="http://schemas.openxmlformats.org/spreadsheetml/2006/main" count="453" uniqueCount="165">
  <si>
    <t xml:space="preserve">Name </t>
  </si>
  <si>
    <t xml:space="preserve">Taylor </t>
  </si>
  <si>
    <t>Farmer</t>
  </si>
  <si>
    <t>Madison</t>
  </si>
  <si>
    <t>Champion</t>
  </si>
  <si>
    <t>Gong</t>
  </si>
  <si>
    <t>Josue</t>
  </si>
  <si>
    <t>Lopez</t>
  </si>
  <si>
    <t>Marco</t>
  </si>
  <si>
    <t>De La Rosa</t>
  </si>
  <si>
    <t>Mike</t>
  </si>
  <si>
    <t>Bud</t>
  </si>
  <si>
    <t>McLeroy</t>
  </si>
  <si>
    <t>Jazmin</t>
  </si>
  <si>
    <t>Jay</t>
  </si>
  <si>
    <t>Martin</t>
  </si>
  <si>
    <t>Len</t>
  </si>
  <si>
    <t>Esparza</t>
  </si>
  <si>
    <t>Steve</t>
  </si>
  <si>
    <t>Taylor</t>
  </si>
  <si>
    <t>Arbino</t>
  </si>
  <si>
    <t>Nolan</t>
  </si>
  <si>
    <t>Toai</t>
  </si>
  <si>
    <t>Groggett</t>
  </si>
  <si>
    <t>Benjamin</t>
  </si>
  <si>
    <t>Hays</t>
  </si>
  <si>
    <t>Selection Average</t>
  </si>
  <si>
    <t>Current Average</t>
  </si>
  <si>
    <t>Debra</t>
  </si>
  <si>
    <t>Freed</t>
  </si>
  <si>
    <t xml:space="preserve">Landon </t>
  </si>
  <si>
    <t>Leah</t>
  </si>
  <si>
    <t>Landon</t>
  </si>
  <si>
    <t>Jadon</t>
  </si>
  <si>
    <t>Nafziger</t>
  </si>
  <si>
    <t xml:space="preserve">Debra </t>
  </si>
  <si>
    <t>National Team Average</t>
  </si>
  <si>
    <t>Development Average</t>
  </si>
  <si>
    <t xml:space="preserve">Yan Xiao </t>
  </si>
  <si>
    <t xml:space="preserve">John </t>
  </si>
  <si>
    <t>Hutchcraft</t>
  </si>
  <si>
    <t xml:space="preserve">Doug </t>
  </si>
  <si>
    <t xml:space="preserve">Jay </t>
  </si>
  <si>
    <t>Eckoff</t>
  </si>
  <si>
    <t>Ty</t>
  </si>
  <si>
    <t>Goede</t>
  </si>
  <si>
    <t>Azalia</t>
  </si>
  <si>
    <t>Sandoval</t>
  </si>
  <si>
    <t>Ruggera</t>
  </si>
  <si>
    <t>Jr Olympics</t>
  </si>
  <si>
    <t>Toby</t>
  </si>
  <si>
    <t>Prudhomme</t>
  </si>
  <si>
    <t>Nationals</t>
  </si>
  <si>
    <t xml:space="preserve">Eric </t>
  </si>
  <si>
    <t>Heideman</t>
  </si>
  <si>
    <t>Eric</t>
  </si>
  <si>
    <t>Tagliapietra</t>
  </si>
  <si>
    <t>Almlie</t>
  </si>
  <si>
    <t xml:space="preserve">Hays </t>
  </si>
  <si>
    <t xml:space="preserve"> </t>
  </si>
  <si>
    <t xml:space="preserve">Daniel </t>
  </si>
  <si>
    <t>Ebarb</t>
  </si>
  <si>
    <t>Dixon</t>
  </si>
  <si>
    <t>Darcy</t>
  </si>
  <si>
    <t xml:space="preserve">Matt </t>
  </si>
  <si>
    <t>Schwartzkopf</t>
  </si>
  <si>
    <t>Armando</t>
  </si>
  <si>
    <t>Rodriguez</t>
  </si>
  <si>
    <t>Matt</t>
  </si>
  <si>
    <t>NOV PTO</t>
  </si>
  <si>
    <t>NT=563, DT=555</t>
  </si>
  <si>
    <t>NT=552,  DT=545</t>
  </si>
  <si>
    <t>NT=563, DT=554</t>
  </si>
  <si>
    <t>NT=527, DT=519</t>
  </si>
  <si>
    <t>NT=613, DT=610.5</t>
  </si>
  <si>
    <t>NT=617.6, DT=614.8</t>
  </si>
  <si>
    <t>NT=632, DT=629.7</t>
  </si>
  <si>
    <t>NT=629.4, DT=626.7</t>
  </si>
  <si>
    <t>NT=635, DT=632.9</t>
  </si>
  <si>
    <t>NT=617.5, DT=613.5</t>
  </si>
  <si>
    <t>NT=620.2, DT=617.4</t>
  </si>
  <si>
    <t xml:space="preserve">Teir 1 Bold - </t>
  </si>
  <si>
    <t xml:space="preserve">Ethan </t>
  </si>
  <si>
    <t>Kim</t>
  </si>
  <si>
    <t>Tyler</t>
  </si>
  <si>
    <t>Roberts</t>
  </si>
  <si>
    <t>Abinav</t>
  </si>
  <si>
    <t>Sharath</t>
  </si>
  <si>
    <t>Rick</t>
  </si>
  <si>
    <t>Weisbrod</t>
  </si>
  <si>
    <t>Keena</t>
  </si>
  <si>
    <t>Avery</t>
  </si>
  <si>
    <t xml:space="preserve">Israel </t>
  </si>
  <si>
    <t>Del Toro</t>
  </si>
  <si>
    <t>Abhinav</t>
  </si>
  <si>
    <t>Texas Para</t>
  </si>
  <si>
    <t xml:space="preserve">Jimmy </t>
  </si>
  <si>
    <t>Ridenour</t>
  </si>
  <si>
    <t xml:space="preserve">Jim </t>
  </si>
  <si>
    <t>Casteneda</t>
  </si>
  <si>
    <t>Omar</t>
  </si>
  <si>
    <t>Duran</t>
  </si>
  <si>
    <t>Haley</t>
  </si>
  <si>
    <t>May PTO</t>
  </si>
  <si>
    <t>25M Sport Pistol Pistol - P3 (MQS: WC 530)</t>
  </si>
  <si>
    <t>10M Rifle Standing - R1 (MQS: WC 592)</t>
  </si>
  <si>
    <t>10M Rifle Standing - R2 (MQS: WC 595)</t>
  </si>
  <si>
    <t>10M Prone Air Rifle - R3 (MQS: WC 620.4)</t>
  </si>
  <si>
    <t>10M Rifle Standing - R4 (MQS: WC 614.1)</t>
  </si>
  <si>
    <t>10M Prone Air Rifle - R5 (MQS: WC 624.4)</t>
  </si>
  <si>
    <t>50M Prone Rifle - R6 (MQS: WC 598.7)</t>
  </si>
  <si>
    <t>50M Prone Rifle - R9 (MQS: WC 602.8)</t>
  </si>
  <si>
    <t>50M Free Pistol - P4 (MQS: WC 500)</t>
  </si>
  <si>
    <t>10M Air Pistol - P2 (MQS: WC 500)</t>
  </si>
  <si>
    <t>10M Pistol - P1 (MQS: WC 532)</t>
  </si>
  <si>
    <t xml:space="preserve">Lisa </t>
  </si>
  <si>
    <t>Markland</t>
  </si>
  <si>
    <t>Aug Camp match</t>
  </si>
  <si>
    <t xml:space="preserve">Zachary </t>
  </si>
  <si>
    <t>Jackson</t>
  </si>
  <si>
    <t>Zach</t>
  </si>
  <si>
    <t>Jaguar PTO</t>
  </si>
  <si>
    <t xml:space="preserve">Adessa </t>
  </si>
  <si>
    <t>Sep PTO/Camp</t>
  </si>
  <si>
    <t>AUG PTO/Camp</t>
  </si>
  <si>
    <t>Aug PTO/Camp</t>
  </si>
  <si>
    <t>SEP PTO/Camp</t>
  </si>
  <si>
    <t>Sept PTO/Camp</t>
  </si>
  <si>
    <t xml:space="preserve">Ty </t>
  </si>
  <si>
    <t xml:space="preserve">Tricia </t>
  </si>
  <si>
    <t>Downing</t>
  </si>
  <si>
    <r>
      <t xml:space="preserve"> Paralympic Ranking Standings    </t>
    </r>
    <r>
      <rPr>
        <b/>
        <u/>
        <sz val="18"/>
        <color theme="1"/>
        <rFont val="Calibri"/>
        <family val="2"/>
        <scheme val="minor"/>
      </rPr>
      <t>Only scores that meet or exceed MQS for the applicable discipline will be reflected</t>
    </r>
  </si>
  <si>
    <t>OCT PTO</t>
  </si>
  <si>
    <t>AL Ain</t>
  </si>
  <si>
    <t>Winter Air</t>
  </si>
  <si>
    <t>NT=572, DT=555,</t>
  </si>
  <si>
    <t>NT=569, DT=565,</t>
  </si>
  <si>
    <t>50M 3X20 Rifle - R7(MQS: WC 555)</t>
  </si>
  <si>
    <t>50M 3X20 Rifle - R8(MQS: WC 525)</t>
  </si>
  <si>
    <t>Jan PTO</t>
  </si>
  <si>
    <t>FEB PTO</t>
  </si>
  <si>
    <t>Tricia</t>
  </si>
  <si>
    <t xml:space="preserve">Downing </t>
  </si>
  <si>
    <t xml:space="preserve">CMP Sept </t>
  </si>
  <si>
    <t>Mar PTO/Camp</t>
  </si>
  <si>
    <t>MarPTO/Camp</t>
  </si>
  <si>
    <t xml:space="preserve">Marco </t>
  </si>
  <si>
    <t>De LaRosa</t>
  </si>
  <si>
    <t xml:space="preserve">Toai </t>
  </si>
  <si>
    <t>MAY PTO</t>
  </si>
  <si>
    <t>Eley Open</t>
  </si>
  <si>
    <t>Lisa</t>
  </si>
  <si>
    <t>Maddox</t>
  </si>
  <si>
    <t>Raphael</t>
  </si>
  <si>
    <t>Harris</t>
  </si>
  <si>
    <t xml:space="preserve">Jazmin </t>
  </si>
  <si>
    <t xml:space="preserve">Arequipa </t>
  </si>
  <si>
    <t>Arequipa</t>
  </si>
  <si>
    <t>Jimmy</t>
  </si>
  <si>
    <t>Aug Camp</t>
  </si>
  <si>
    <t>As of 18 Aug 2026</t>
  </si>
  <si>
    <t>Frayne</t>
  </si>
  <si>
    <t>Esther</t>
  </si>
  <si>
    <t>Junior Olympics</t>
  </si>
  <si>
    <t>Changwon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</si>
</sst>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1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2" fontId="0" fillId="0" borderId="0" xfId="0" applyNumberFormat="1"/>
    <xf numFmtId="1" fontId="2" fillId="0" borderId="4" xfId="0" applyNumberFormat="1" applyFon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5" borderId="0" xfId="0" applyFill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0" fontId="0" fillId="3" borderId="0" xfId="0" applyFill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0" fillId="3" borderId="0" xfId="0" applyFill="1"/>
    <xf numFmtId="1" fontId="2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5" fillId="3" borderId="0" xfId="0" applyFont="1" applyFill="1"/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164" fontId="3" fillId="3" borderId="0" xfId="0" applyNumberFormat="1" applyFont="1" applyFill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1" xfId="0" applyFont="1" applyFill="1" applyBorder="1"/>
    <xf numFmtId="0" fontId="0" fillId="4" borderId="0" xfId="0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1" fillId="0" borderId="0" xfId="0" applyFont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14FB-E2C9-4A9E-B894-6CD1D79CAB6A}">
  <sheetPr>
    <pageSetUpPr fitToPage="1"/>
  </sheetPr>
  <dimension ref="A1:AE148"/>
  <sheetViews>
    <sheetView tabSelected="1" topLeftCell="A2" zoomScale="55" zoomScaleNormal="55" workbookViewId="0">
      <pane xSplit="1" topLeftCell="M1" activePane="topRight" state="frozen"/>
      <selection activeCell="A64" sqref="A64"/>
      <selection pane="topRight" activeCell="X8" sqref="X8"/>
    </sheetView>
  </sheetViews>
  <sheetFormatPr defaultColWidth="12" defaultRowHeight="14.5" x14ac:dyDescent="0.35"/>
  <cols>
    <col min="2" max="2" width="14.54296875" customWidth="1"/>
    <col min="3" max="3" width="22.08984375" customWidth="1"/>
    <col min="4" max="4" width="18.6328125" customWidth="1"/>
    <col min="5" max="5" width="16.81640625" bestFit="1" customWidth="1"/>
    <col min="6" max="6" width="18.81640625" style="5" bestFit="1" customWidth="1"/>
    <col min="7" max="7" width="19.54296875" customWidth="1"/>
    <col min="8" max="8" width="18.81640625" bestFit="1" customWidth="1"/>
    <col min="9" max="9" width="17.81640625" style="3" bestFit="1" customWidth="1"/>
    <col min="10" max="10" width="17.6328125" bestFit="1" customWidth="1"/>
    <col min="11" max="11" width="17.81640625" bestFit="1" customWidth="1"/>
    <col min="12" max="12" width="21.1796875" customWidth="1"/>
    <col min="13" max="13" width="23.1796875" bestFit="1" customWidth="1"/>
    <col min="14" max="14" width="21.26953125" customWidth="1"/>
    <col min="15" max="15" width="18.453125" customWidth="1"/>
    <col min="16" max="16" width="17.81640625" customWidth="1"/>
    <col min="17" max="17" width="20.1796875" customWidth="1"/>
    <col min="18" max="18" width="19.81640625" customWidth="1"/>
    <col min="19" max="19" width="17.36328125" customWidth="1"/>
    <col min="20" max="20" width="18.81640625" bestFit="1" customWidth="1"/>
    <col min="21" max="21" width="21.90625" customWidth="1"/>
    <col min="22" max="22" width="18.7265625" customWidth="1"/>
    <col min="23" max="23" width="18.81640625" customWidth="1"/>
    <col min="24" max="24" width="17.81640625" customWidth="1"/>
    <col min="25" max="25" width="18.7265625" customWidth="1"/>
    <col min="26" max="26" width="14.08984375" customWidth="1"/>
    <col min="27" max="27" width="15.453125" customWidth="1"/>
  </cols>
  <sheetData>
    <row r="1" spans="1:28" s="1" customFormat="1" ht="23.5" x14ac:dyDescent="0.55000000000000004">
      <c r="A1" s="64" t="s">
        <v>131</v>
      </c>
      <c r="B1" s="64"/>
      <c r="C1" s="64"/>
      <c r="D1" s="64"/>
      <c r="E1" s="64"/>
      <c r="F1" s="64"/>
      <c r="G1" s="64"/>
      <c r="H1" s="64"/>
      <c r="I1" s="64"/>
    </row>
    <row r="2" spans="1:28" s="1" customFormat="1" ht="23.5" x14ac:dyDescent="0.55000000000000004">
      <c r="E2" s="1" t="s">
        <v>160</v>
      </c>
      <c r="F2" s="4"/>
      <c r="I2" s="2"/>
    </row>
    <row r="3" spans="1:28" s="1" customFormat="1" ht="23.5" x14ac:dyDescent="0.55000000000000004">
      <c r="C3" s="64"/>
      <c r="D3" s="64"/>
      <c r="E3" s="44"/>
      <c r="F3" s="65" t="s">
        <v>36</v>
      </c>
      <c r="G3" s="65"/>
      <c r="H3" s="35" t="s">
        <v>37</v>
      </c>
      <c r="I3" s="36"/>
    </row>
    <row r="4" spans="1:28" ht="18" customHeight="1" x14ac:dyDescent="0.45">
      <c r="A4" s="6" t="s">
        <v>114</v>
      </c>
      <c r="B4" s="6"/>
      <c r="C4" s="6"/>
      <c r="D4" s="6"/>
      <c r="E4" s="6"/>
      <c r="F4" s="7"/>
      <c r="G4" s="9"/>
      <c r="H4" s="9"/>
    </row>
    <row r="5" spans="1:28" ht="18" customHeight="1" x14ac:dyDescent="0.45">
      <c r="A5" s="12" t="s">
        <v>0</v>
      </c>
      <c r="B5" s="12"/>
      <c r="C5" s="29" t="s">
        <v>124</v>
      </c>
      <c r="D5" s="29" t="s">
        <v>125</v>
      </c>
      <c r="E5" s="39" t="s">
        <v>121</v>
      </c>
      <c r="F5" s="29" t="s">
        <v>123</v>
      </c>
      <c r="G5" s="29" t="s">
        <v>123</v>
      </c>
      <c r="H5" s="29" t="s">
        <v>132</v>
      </c>
      <c r="I5" s="29" t="s">
        <v>133</v>
      </c>
      <c r="J5" s="29" t="s">
        <v>134</v>
      </c>
      <c r="K5" s="29" t="s">
        <v>134</v>
      </c>
      <c r="L5" s="29" t="s">
        <v>134</v>
      </c>
      <c r="M5" s="29" t="s">
        <v>140</v>
      </c>
      <c r="N5" s="29" t="s">
        <v>144</v>
      </c>
      <c r="O5" s="29" t="s">
        <v>145</v>
      </c>
      <c r="P5" s="39" t="s">
        <v>49</v>
      </c>
      <c r="Q5" s="39" t="s">
        <v>49</v>
      </c>
      <c r="R5" s="39" t="s">
        <v>95</v>
      </c>
      <c r="S5" s="29" t="s">
        <v>52</v>
      </c>
      <c r="T5" s="29" t="s">
        <v>52</v>
      </c>
      <c r="U5" s="29" t="s">
        <v>157</v>
      </c>
      <c r="V5" s="29" t="s">
        <v>159</v>
      </c>
      <c r="W5" s="29" t="s">
        <v>159</v>
      </c>
      <c r="X5" s="29" t="s">
        <v>164</v>
      </c>
      <c r="Y5" s="39"/>
      <c r="Z5" s="18" t="s">
        <v>26</v>
      </c>
      <c r="AA5" s="27" t="s">
        <v>27</v>
      </c>
      <c r="AB5" s="8" t="s">
        <v>70</v>
      </c>
    </row>
    <row r="6" spans="1:28" ht="18" customHeight="1" x14ac:dyDescent="0.45">
      <c r="A6" s="13" t="s">
        <v>38</v>
      </c>
      <c r="B6" s="13" t="s">
        <v>5</v>
      </c>
      <c r="C6" s="30">
        <v>564</v>
      </c>
      <c r="D6" s="30">
        <v>562</v>
      </c>
      <c r="E6" s="30"/>
      <c r="F6" s="30">
        <v>570</v>
      </c>
      <c r="G6" s="30">
        <v>570</v>
      </c>
      <c r="H6" s="30"/>
      <c r="I6" s="30"/>
      <c r="J6" s="30"/>
      <c r="K6" s="30"/>
      <c r="L6" s="30"/>
      <c r="M6" s="30"/>
      <c r="N6" s="30">
        <v>544</v>
      </c>
      <c r="O6" s="30"/>
      <c r="P6" s="30"/>
      <c r="Q6" s="30"/>
      <c r="R6" s="30"/>
      <c r="S6" s="30">
        <v>562</v>
      </c>
      <c r="T6" s="30">
        <v>561</v>
      </c>
      <c r="U6" s="30">
        <v>564</v>
      </c>
      <c r="V6" s="30"/>
      <c r="W6" s="30"/>
      <c r="X6" s="30">
        <v>560</v>
      </c>
      <c r="Y6" s="30"/>
      <c r="Z6" s="30" cm="1">
        <f t="array" ref="Z6">AVERAGE((LARGE(C6:Y6,{1,2,3,4,5})))</f>
        <v>566</v>
      </c>
      <c r="AA6" s="24">
        <f t="shared" ref="AA6:AA16" si="0">AVERAGE(C6:Y6)</f>
        <v>561.88888888888891</v>
      </c>
      <c r="AB6" s="51"/>
    </row>
    <row r="7" spans="1:28" ht="18" customHeight="1" x14ac:dyDescent="0.45">
      <c r="A7" s="13" t="s">
        <v>44</v>
      </c>
      <c r="B7" s="13" t="s">
        <v>45</v>
      </c>
      <c r="C7" s="19">
        <v>532</v>
      </c>
      <c r="D7" s="19">
        <v>533</v>
      </c>
      <c r="E7" s="19"/>
      <c r="F7" s="19">
        <v>544</v>
      </c>
      <c r="G7" s="19">
        <v>551</v>
      </c>
      <c r="H7" s="19"/>
      <c r="I7" s="19">
        <v>542</v>
      </c>
      <c r="J7" s="19">
        <v>543</v>
      </c>
      <c r="K7" s="19">
        <v>542</v>
      </c>
      <c r="L7" s="19">
        <v>542</v>
      </c>
      <c r="M7" s="19">
        <v>548</v>
      </c>
      <c r="N7" s="19">
        <v>560</v>
      </c>
      <c r="O7" s="19">
        <v>555</v>
      </c>
      <c r="P7" s="19">
        <v>549</v>
      </c>
      <c r="Q7" s="19">
        <v>558</v>
      </c>
      <c r="R7" s="19"/>
      <c r="S7" s="19">
        <v>549</v>
      </c>
      <c r="T7" s="19">
        <v>547</v>
      </c>
      <c r="U7" s="19">
        <v>534</v>
      </c>
      <c r="V7" s="19">
        <v>553</v>
      </c>
      <c r="W7" s="19">
        <v>551</v>
      </c>
      <c r="X7" s="19">
        <v>550</v>
      </c>
      <c r="Y7" s="19"/>
      <c r="Z7" s="30" cm="1">
        <f t="array" ref="Z7">AVERAGE((LARGE(C7:Y7,{1,2,3,4,5})))</f>
        <v>555.4</v>
      </c>
      <c r="AA7" s="24">
        <f t="shared" si="0"/>
        <v>546.47368421052636</v>
      </c>
      <c r="AB7" s="37"/>
    </row>
    <row r="8" spans="1:28" ht="18" customHeight="1" x14ac:dyDescent="0.45">
      <c r="A8" s="13" t="s">
        <v>8</v>
      </c>
      <c r="B8" s="13" t="s">
        <v>9</v>
      </c>
      <c r="C8" s="30"/>
      <c r="D8" s="30"/>
      <c r="E8" s="30">
        <v>559</v>
      </c>
      <c r="F8" s="30"/>
      <c r="G8" s="30"/>
      <c r="H8" s="30"/>
      <c r="I8" s="30"/>
      <c r="J8" s="30">
        <v>535</v>
      </c>
      <c r="K8" s="30">
        <v>541</v>
      </c>
      <c r="L8" s="30">
        <v>541</v>
      </c>
      <c r="M8" s="30"/>
      <c r="N8" s="30">
        <v>560</v>
      </c>
      <c r="O8" s="30"/>
      <c r="P8" s="30"/>
      <c r="Q8" s="30"/>
      <c r="R8" s="30">
        <v>558</v>
      </c>
      <c r="S8" s="30"/>
      <c r="T8" s="30"/>
      <c r="U8" s="30">
        <v>542</v>
      </c>
      <c r="V8" s="30"/>
      <c r="W8" s="30"/>
      <c r="X8" s="30"/>
      <c r="Y8" s="30"/>
      <c r="Z8" s="30" cm="1">
        <f t="array" ref="Z8">AVERAGE((LARGE(C8:Y8,{1,2,3,4,5})))</f>
        <v>552</v>
      </c>
      <c r="AA8" s="24">
        <f t="shared" si="0"/>
        <v>548</v>
      </c>
      <c r="AB8" s="42"/>
    </row>
    <row r="9" spans="1:28" ht="18" customHeight="1" x14ac:dyDescent="0.45">
      <c r="A9" s="13" t="s">
        <v>6</v>
      </c>
      <c r="B9" s="13" t="s">
        <v>7</v>
      </c>
      <c r="C9" s="19">
        <v>508</v>
      </c>
      <c r="D9" s="19">
        <v>515</v>
      </c>
      <c r="E9" s="19">
        <v>515</v>
      </c>
      <c r="F9" s="19"/>
      <c r="G9" s="19"/>
      <c r="H9" s="19"/>
      <c r="I9" s="19"/>
      <c r="J9" s="19">
        <v>498</v>
      </c>
      <c r="K9" s="19">
        <v>516</v>
      </c>
      <c r="L9" s="19">
        <v>516</v>
      </c>
      <c r="M9" s="19"/>
      <c r="N9" s="19">
        <v>517</v>
      </c>
      <c r="O9" s="19">
        <v>515</v>
      </c>
      <c r="P9" s="19"/>
      <c r="Q9" s="19"/>
      <c r="R9" s="19">
        <v>509</v>
      </c>
      <c r="S9" s="19">
        <v>503</v>
      </c>
      <c r="T9" s="19">
        <v>511</v>
      </c>
      <c r="U9" s="19"/>
      <c r="V9" s="19"/>
      <c r="W9" s="19"/>
      <c r="X9" s="19"/>
      <c r="Y9" s="19"/>
      <c r="Z9" s="30" cm="1">
        <f t="array" ref="Z9">AVERAGE((LARGE(C9:Y9,{1,2,3,4,5})))</f>
        <v>515.79999999999995</v>
      </c>
      <c r="AA9" s="24">
        <f t="shared" si="0"/>
        <v>511.18181818181819</v>
      </c>
    </row>
    <row r="10" spans="1:28" s="52" customFormat="1" ht="18" customHeight="1" x14ac:dyDescent="0.45">
      <c r="A10" s="13" t="s">
        <v>96</v>
      </c>
      <c r="B10" s="13" t="s">
        <v>97</v>
      </c>
      <c r="C10" s="19"/>
      <c r="D10" s="19"/>
      <c r="E10" s="19"/>
      <c r="F10" s="19"/>
      <c r="G10" s="19"/>
      <c r="H10" s="19"/>
      <c r="I10" s="19"/>
      <c r="J10" s="19">
        <v>523</v>
      </c>
      <c r="K10" s="19">
        <v>509</v>
      </c>
      <c r="L10" s="19">
        <v>509</v>
      </c>
      <c r="M10" s="19"/>
      <c r="N10" s="19"/>
      <c r="O10" s="19"/>
      <c r="P10" s="19"/>
      <c r="Q10" s="19"/>
      <c r="R10" s="19"/>
      <c r="S10" s="19">
        <v>506</v>
      </c>
      <c r="T10" s="19">
        <v>508</v>
      </c>
      <c r="U10" s="19">
        <v>508</v>
      </c>
      <c r="V10" s="19"/>
      <c r="W10" s="19"/>
      <c r="X10" s="19"/>
      <c r="Y10" s="19"/>
      <c r="Z10" s="30" cm="1">
        <f t="array" ref="Z10">AVERAGE((LARGE(C10:Y10,{1,2,3,4,5})))</f>
        <v>511.4</v>
      </c>
      <c r="AA10" s="24">
        <f t="shared" si="0"/>
        <v>510.5</v>
      </c>
    </row>
    <row r="11" spans="1:28" ht="18" customHeight="1" x14ac:dyDescent="0.45">
      <c r="A11" s="13" t="s">
        <v>10</v>
      </c>
      <c r="B11" s="13" t="s">
        <v>56</v>
      </c>
      <c r="C11" s="15"/>
      <c r="D11" s="15"/>
      <c r="E11" s="15"/>
      <c r="F11" s="15"/>
      <c r="G11" s="15">
        <v>539</v>
      </c>
      <c r="H11" s="15"/>
      <c r="I11" s="15">
        <v>546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4" t="e" cm="1">
        <f t="array" ref="Z11">AVERAGE((LARGE(C11:Y11,{1,2,3,4,5})))</f>
        <v>#NUM!</v>
      </c>
      <c r="AA11" s="30">
        <f t="shared" si="0"/>
        <v>542.5</v>
      </c>
    </row>
    <row r="12" spans="1:28" s="42" customFormat="1" ht="18" customHeight="1" x14ac:dyDescent="0.45">
      <c r="A12" s="56" t="s">
        <v>84</v>
      </c>
      <c r="B12" s="56" t="s">
        <v>85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>
        <v>542</v>
      </c>
      <c r="S12" s="55"/>
      <c r="T12" s="55"/>
      <c r="U12" s="55"/>
      <c r="V12" s="55"/>
      <c r="W12" s="55"/>
      <c r="X12" s="55"/>
      <c r="Y12" s="55"/>
      <c r="Z12" s="24" t="e" cm="1">
        <f t="array" ref="Z12">AVERAGE((LARGE(C12:Y12,{1,2,3,4,5})))</f>
        <v>#NUM!</v>
      </c>
      <c r="AA12" s="30">
        <f t="shared" si="0"/>
        <v>542</v>
      </c>
    </row>
    <row r="13" spans="1:28" s="42" customFormat="1" ht="18" customHeight="1" x14ac:dyDescent="0.45">
      <c r="A13" s="57" t="s">
        <v>50</v>
      </c>
      <c r="B13" s="57" t="s">
        <v>51</v>
      </c>
      <c r="C13" s="30"/>
      <c r="D13" s="30"/>
      <c r="E13" s="30"/>
      <c r="F13" s="30"/>
      <c r="G13" s="30"/>
      <c r="H13" s="30">
        <v>537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>
        <v>540</v>
      </c>
      <c r="X13" s="30"/>
      <c r="Y13" s="30"/>
      <c r="Z13" s="24" t="e" cm="1">
        <f t="array" ref="Z13">AVERAGE((LARGE(C13:Y13,{1,2,3,4,5})))</f>
        <v>#NUM!</v>
      </c>
      <c r="AA13" s="30">
        <f t="shared" si="0"/>
        <v>538.5</v>
      </c>
    </row>
    <row r="14" spans="1:28" ht="18" customHeight="1" x14ac:dyDescent="0.45">
      <c r="A14" s="38" t="s">
        <v>41</v>
      </c>
      <c r="B14" s="38" t="s">
        <v>43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>
        <v>507</v>
      </c>
      <c r="T14" s="31">
        <v>513</v>
      </c>
      <c r="U14" s="31"/>
      <c r="V14" s="31"/>
      <c r="W14" s="31"/>
      <c r="X14" s="31"/>
      <c r="Y14" s="31"/>
      <c r="Z14" s="24" t="e" cm="1">
        <f t="array" ref="Z14">AVERAGE((LARGE(C14:Y14,{1,2,3,4,5})))</f>
        <v>#NUM!</v>
      </c>
      <c r="AA14" s="30">
        <f t="shared" si="0"/>
        <v>510</v>
      </c>
    </row>
    <row r="15" spans="1:28" s="52" customFormat="1" ht="18" customHeight="1" x14ac:dyDescent="0.45">
      <c r="A15" s="38" t="s">
        <v>82</v>
      </c>
      <c r="B15" s="38" t="s">
        <v>83</v>
      </c>
      <c r="C15" s="31"/>
      <c r="D15" s="31"/>
      <c r="E15" s="31"/>
      <c r="F15" s="31"/>
      <c r="G15" s="31"/>
      <c r="H15" s="31"/>
      <c r="I15" s="31"/>
      <c r="J15" s="31">
        <v>498</v>
      </c>
      <c r="K15" s="31">
        <v>508</v>
      </c>
      <c r="L15" s="31">
        <v>508</v>
      </c>
      <c r="M15" s="31">
        <v>493</v>
      </c>
      <c r="N15" s="31"/>
      <c r="O15" s="31"/>
      <c r="P15" s="31"/>
      <c r="Q15" s="31"/>
      <c r="R15" s="31"/>
      <c r="S15" s="31">
        <v>521</v>
      </c>
      <c r="T15" s="31">
        <v>530</v>
      </c>
      <c r="U15" s="31"/>
      <c r="V15" s="31"/>
      <c r="W15" s="31"/>
      <c r="X15" s="31"/>
      <c r="Y15" s="31"/>
      <c r="Z15" s="24" cm="1">
        <f t="array" ref="Z15">AVERAGE((LARGE(C15:Y15,{1,2,3,4,5})))</f>
        <v>513</v>
      </c>
      <c r="AA15" s="30">
        <f t="shared" si="0"/>
        <v>509.66666666666669</v>
      </c>
    </row>
    <row r="16" spans="1:28" ht="18" customHeight="1" x14ac:dyDescent="0.45">
      <c r="A16" s="13" t="s">
        <v>60</v>
      </c>
      <c r="B16" s="13" t="s">
        <v>61</v>
      </c>
      <c r="C16" s="19">
        <v>507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4" t="e" cm="1">
        <f t="array" ref="Z16">AVERAGE((LARGE(C16:Y16,{1,2,3,4,5})))</f>
        <v>#NUM!</v>
      </c>
      <c r="AA16" s="30">
        <f t="shared" si="0"/>
        <v>507</v>
      </c>
    </row>
    <row r="17" spans="1:25" ht="18" customHeight="1" x14ac:dyDescent="0.45">
      <c r="A17" s="9"/>
      <c r="B17" s="9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33"/>
      <c r="V17" s="33"/>
    </row>
    <row r="18" spans="1:25" ht="18" customHeight="1" x14ac:dyDescent="0.45">
      <c r="A18" s="9"/>
      <c r="B18" s="9"/>
      <c r="C18" s="11"/>
      <c r="D18" s="11"/>
      <c r="E18" s="11"/>
      <c r="F18" s="16"/>
      <c r="G18" s="16"/>
      <c r="H18" s="16"/>
      <c r="I18" s="17"/>
      <c r="U18" s="42"/>
    </row>
    <row r="19" spans="1:25" ht="18" customHeight="1" x14ac:dyDescent="0.45">
      <c r="A19" s="6" t="s">
        <v>113</v>
      </c>
      <c r="B19" s="6"/>
      <c r="C19" s="8"/>
      <c r="D19" s="8"/>
      <c r="E19" s="8"/>
      <c r="F19" s="7"/>
      <c r="G19" s="11"/>
      <c r="H19" s="11"/>
      <c r="I19" s="17"/>
    </row>
    <row r="20" spans="1:25" ht="18" customHeight="1" x14ac:dyDescent="0.45">
      <c r="A20" s="12" t="s">
        <v>0</v>
      </c>
      <c r="B20" s="12"/>
      <c r="C20" s="18" t="s">
        <v>125</v>
      </c>
      <c r="D20" s="18" t="s">
        <v>125</v>
      </c>
      <c r="E20" s="19" t="s">
        <v>121</v>
      </c>
      <c r="F20" s="18" t="s">
        <v>123</v>
      </c>
      <c r="G20" s="18" t="s">
        <v>123</v>
      </c>
      <c r="H20" s="18" t="s">
        <v>134</v>
      </c>
      <c r="I20" s="18" t="s">
        <v>134</v>
      </c>
      <c r="J20" s="19" t="s">
        <v>139</v>
      </c>
      <c r="K20" s="18" t="s">
        <v>140</v>
      </c>
      <c r="L20" s="18" t="s">
        <v>145</v>
      </c>
      <c r="M20" s="19" t="s">
        <v>149</v>
      </c>
      <c r="N20" s="29" t="s">
        <v>52</v>
      </c>
      <c r="O20" s="29" t="s">
        <v>52</v>
      </c>
      <c r="P20" s="29" t="s">
        <v>157</v>
      </c>
      <c r="Q20" s="29" t="s">
        <v>159</v>
      </c>
      <c r="R20" s="29" t="s">
        <v>159</v>
      </c>
      <c r="S20" s="29" t="s">
        <v>164</v>
      </c>
      <c r="T20" s="18"/>
      <c r="U20" s="18" t="s">
        <v>26</v>
      </c>
      <c r="V20" s="34" t="s">
        <v>27</v>
      </c>
      <c r="W20" s="47" t="s">
        <v>71</v>
      </c>
      <c r="Y20" s="43"/>
    </row>
    <row r="21" spans="1:25" ht="18" customHeight="1" x14ac:dyDescent="0.45">
      <c r="A21" s="13" t="s">
        <v>129</v>
      </c>
      <c r="B21" s="13" t="s">
        <v>130</v>
      </c>
      <c r="C21" s="19"/>
      <c r="D21" s="19"/>
      <c r="E21" s="19"/>
      <c r="F21" s="19">
        <v>504</v>
      </c>
      <c r="G21" s="19">
        <v>515</v>
      </c>
      <c r="H21" s="19">
        <v>518</v>
      </c>
      <c r="I21" s="19">
        <v>527</v>
      </c>
      <c r="J21" s="19">
        <v>521</v>
      </c>
      <c r="K21" s="19">
        <v>534</v>
      </c>
      <c r="L21" s="19">
        <v>519</v>
      </c>
      <c r="M21" s="19">
        <v>524</v>
      </c>
      <c r="N21" s="19"/>
      <c r="O21" s="19"/>
      <c r="P21" s="19">
        <v>526</v>
      </c>
      <c r="Q21" s="19">
        <v>525</v>
      </c>
      <c r="R21" s="19">
        <v>510</v>
      </c>
      <c r="S21" s="19">
        <v>531</v>
      </c>
      <c r="T21" s="19"/>
      <c r="U21" s="30" cm="1">
        <f t="array" ref="U21">AVERAGE((LARGE(C21:T21,{1,2,3,4,5})))</f>
        <v>528.6</v>
      </c>
      <c r="V21" s="24">
        <f>AVERAGE(C21:T21)</f>
        <v>521.16666666666663</v>
      </c>
      <c r="W21" s="3"/>
    </row>
    <row r="22" spans="1:25" ht="18" customHeight="1" x14ac:dyDescent="0.45">
      <c r="A22" s="13" t="s">
        <v>31</v>
      </c>
      <c r="B22" s="13" t="s">
        <v>23</v>
      </c>
      <c r="C22" s="15">
        <v>524</v>
      </c>
      <c r="D22" s="15">
        <v>503</v>
      </c>
      <c r="E22" s="15">
        <v>494</v>
      </c>
      <c r="F22" s="15"/>
      <c r="G22" s="15">
        <v>500</v>
      </c>
      <c r="H22" s="15">
        <v>515</v>
      </c>
      <c r="I22" s="15">
        <v>521</v>
      </c>
      <c r="J22" s="15"/>
      <c r="K22" s="15"/>
      <c r="L22" s="15">
        <v>485</v>
      </c>
      <c r="M22" s="15"/>
      <c r="N22" s="15"/>
      <c r="O22" s="15"/>
      <c r="P22" s="15">
        <v>492</v>
      </c>
      <c r="Q22" s="15"/>
      <c r="R22" s="15">
        <v>509</v>
      </c>
      <c r="S22" s="15"/>
      <c r="T22" s="15"/>
      <c r="U22" s="30" cm="1">
        <f t="array" ref="U22">AVERAGE((LARGE(C22:T22,{1,2,3,4,5})))</f>
        <v>514.4</v>
      </c>
      <c r="V22" s="24">
        <f>AVERAGE(C22:T22)</f>
        <v>504.77777777777777</v>
      </c>
      <c r="W22" s="3"/>
    </row>
    <row r="23" spans="1:25" ht="18" customHeight="1" x14ac:dyDescent="0.45">
      <c r="A23" s="13" t="s">
        <v>28</v>
      </c>
      <c r="B23" s="13" t="s">
        <v>29</v>
      </c>
      <c r="C23" s="39"/>
      <c r="D23" s="39"/>
      <c r="E23" s="39"/>
      <c r="F23" s="39"/>
      <c r="G23" s="29"/>
      <c r="H23" s="29"/>
      <c r="I23" s="29"/>
      <c r="J23" s="29"/>
      <c r="K23" s="29"/>
      <c r="L23" s="29"/>
      <c r="M23" s="29"/>
      <c r="N23" s="39">
        <v>471</v>
      </c>
      <c r="O23" s="39">
        <v>476</v>
      </c>
      <c r="P23" s="39"/>
      <c r="Q23" s="29"/>
      <c r="R23" s="29"/>
      <c r="S23" s="29"/>
      <c r="T23" s="29"/>
      <c r="U23" s="24" t="e" cm="1">
        <f t="array" ref="U23">AVERAGE((LARGE(C23:T23,{1,2,3,4,5})))</f>
        <v>#NUM!</v>
      </c>
      <c r="V23" s="30">
        <f>AVERAGE(C23:T23)</f>
        <v>473.5</v>
      </c>
      <c r="W23" s="3"/>
    </row>
    <row r="24" spans="1:25" ht="18" customHeight="1" x14ac:dyDescent="0.45">
      <c r="A24" s="13" t="s">
        <v>151</v>
      </c>
      <c r="B24" s="13" t="s">
        <v>152</v>
      </c>
      <c r="C24" s="39"/>
      <c r="D24" s="39"/>
      <c r="E24" s="39"/>
      <c r="F24" s="39"/>
      <c r="G24" s="29"/>
      <c r="H24" s="29"/>
      <c r="I24" s="29"/>
      <c r="J24" s="29"/>
      <c r="K24" s="29"/>
      <c r="L24" s="29"/>
      <c r="M24" s="29"/>
      <c r="N24" s="39">
        <v>309</v>
      </c>
      <c r="O24" s="39">
        <v>428</v>
      </c>
      <c r="P24" s="39"/>
      <c r="Q24" s="29"/>
      <c r="R24" s="29"/>
      <c r="S24" s="29"/>
      <c r="T24" s="29"/>
      <c r="U24" s="24" t="e" cm="1">
        <f t="array" ref="U24">AVERAGE((LARGE(C24:T24,{1,2,3,4,5})))</f>
        <v>#NUM!</v>
      </c>
      <c r="V24" s="30">
        <f>AVERAGE(C24:T24)</f>
        <v>368.5</v>
      </c>
      <c r="W24" s="3"/>
    </row>
    <row r="25" spans="1:25" ht="18" customHeight="1" x14ac:dyDescent="0.45">
      <c r="A25" s="9"/>
      <c r="B25" s="9"/>
      <c r="C25" s="16"/>
      <c r="D25" s="16"/>
      <c r="E25" s="16"/>
      <c r="F25" s="16"/>
      <c r="G25" s="33"/>
      <c r="H25" s="33"/>
      <c r="I25" s="33"/>
      <c r="J25" s="33"/>
      <c r="K25" s="33"/>
      <c r="L25" s="33"/>
      <c r="M25" s="16"/>
      <c r="N25" s="16"/>
      <c r="O25" s="3"/>
    </row>
    <row r="26" spans="1:25" ht="18" customHeight="1" x14ac:dyDescent="0.45">
      <c r="A26" s="6" t="s">
        <v>104</v>
      </c>
      <c r="B26" s="6"/>
      <c r="C26" s="8"/>
      <c r="D26" s="8"/>
      <c r="E26" s="8"/>
      <c r="F26" s="7"/>
      <c r="G26" s="11"/>
      <c r="H26" s="11"/>
      <c r="I26" s="17"/>
    </row>
    <row r="27" spans="1:25" ht="18" customHeight="1" x14ac:dyDescent="0.45">
      <c r="A27" s="12" t="s">
        <v>0</v>
      </c>
      <c r="B27" s="12"/>
      <c r="C27" s="29" t="s">
        <v>125</v>
      </c>
      <c r="D27" s="29" t="s">
        <v>125</v>
      </c>
      <c r="E27" s="29" t="s">
        <v>123</v>
      </c>
      <c r="F27" s="29" t="s">
        <v>123</v>
      </c>
      <c r="G27" s="29" t="s">
        <v>132</v>
      </c>
      <c r="H27" s="29" t="s">
        <v>133</v>
      </c>
      <c r="I27" s="39" t="s">
        <v>139</v>
      </c>
      <c r="J27" s="29" t="s">
        <v>140</v>
      </c>
      <c r="K27" s="29" t="s">
        <v>145</v>
      </c>
      <c r="L27" s="29" t="s">
        <v>145</v>
      </c>
      <c r="M27" s="39" t="s">
        <v>49</v>
      </c>
      <c r="N27" s="39" t="s">
        <v>49</v>
      </c>
      <c r="O27" s="39" t="s">
        <v>149</v>
      </c>
      <c r="P27" s="29" t="s">
        <v>52</v>
      </c>
      <c r="Q27" s="29" t="s">
        <v>52</v>
      </c>
      <c r="R27" s="29" t="s">
        <v>157</v>
      </c>
      <c r="S27" s="29" t="s">
        <v>159</v>
      </c>
      <c r="T27" s="29" t="s">
        <v>159</v>
      </c>
      <c r="U27" s="29" t="s">
        <v>164</v>
      </c>
      <c r="V27" s="39"/>
      <c r="W27" s="18" t="s">
        <v>26</v>
      </c>
      <c r="X27" s="27" t="s">
        <v>27</v>
      </c>
      <c r="Y27" s="46" t="s">
        <v>72</v>
      </c>
    </row>
    <row r="28" spans="1:25" s="42" customFormat="1" ht="18" customHeight="1" x14ac:dyDescent="0.45">
      <c r="A28" s="57" t="s">
        <v>38</v>
      </c>
      <c r="B28" s="57" t="s">
        <v>5</v>
      </c>
      <c r="C28" s="30">
        <v>564</v>
      </c>
      <c r="D28" s="30">
        <v>565</v>
      </c>
      <c r="E28" s="30">
        <v>568</v>
      </c>
      <c r="F28" s="30">
        <v>579</v>
      </c>
      <c r="G28" s="30"/>
      <c r="H28" s="30"/>
      <c r="I28" s="30"/>
      <c r="J28" s="30"/>
      <c r="K28" s="30">
        <v>545</v>
      </c>
      <c r="L28" s="30"/>
      <c r="M28" s="30"/>
      <c r="N28" s="30"/>
      <c r="O28" s="30"/>
      <c r="P28" s="30">
        <v>565</v>
      </c>
      <c r="Q28" s="30">
        <v>567</v>
      </c>
      <c r="R28" s="30">
        <v>567</v>
      </c>
      <c r="S28" s="30"/>
      <c r="T28" s="30"/>
      <c r="U28" s="30">
        <v>575</v>
      </c>
      <c r="V28" s="30"/>
      <c r="W28" s="30" cm="1">
        <f t="array" ref="W28">AVERAGE((LARGE(C28:V28,{1,2,3,4,5})))</f>
        <v>571.20000000000005</v>
      </c>
      <c r="X28" s="24">
        <f t="shared" ref="X28:X36" si="1">AVERAGE(C28:V28)</f>
        <v>566.11111111111109</v>
      </c>
      <c r="Y28" s="58"/>
    </row>
    <row r="29" spans="1:25" s="42" customFormat="1" ht="18" customHeight="1" x14ac:dyDescent="0.45">
      <c r="A29" s="57" t="s">
        <v>10</v>
      </c>
      <c r="B29" s="57" t="s">
        <v>56</v>
      </c>
      <c r="C29" s="30"/>
      <c r="D29" s="30"/>
      <c r="E29" s="30"/>
      <c r="F29" s="30"/>
      <c r="G29" s="30"/>
      <c r="H29" s="30">
        <v>548</v>
      </c>
      <c r="I29" s="30">
        <v>535</v>
      </c>
      <c r="J29" s="30">
        <v>550</v>
      </c>
      <c r="K29" s="30">
        <v>546</v>
      </c>
      <c r="L29" s="30">
        <v>548</v>
      </c>
      <c r="M29" s="30"/>
      <c r="N29" s="30"/>
      <c r="O29" s="30">
        <v>559</v>
      </c>
      <c r="P29" s="30">
        <v>533</v>
      </c>
      <c r="Q29" s="30">
        <v>538</v>
      </c>
      <c r="R29" s="30"/>
      <c r="S29" s="30"/>
      <c r="T29" s="30"/>
      <c r="U29" s="30"/>
      <c r="V29" s="30"/>
      <c r="W29" s="30" cm="1">
        <f t="array" ref="W29">AVERAGE((LARGE(C29:V29,{1,2,3,4,5})))</f>
        <v>550.20000000000005</v>
      </c>
      <c r="X29" s="24">
        <f t="shared" si="1"/>
        <v>544.625</v>
      </c>
      <c r="Y29" s="62"/>
    </row>
    <row r="30" spans="1:25" s="42" customFormat="1" ht="18" customHeight="1" x14ac:dyDescent="0.45">
      <c r="A30" s="56" t="s">
        <v>44</v>
      </c>
      <c r="B30" s="56" t="s">
        <v>45</v>
      </c>
      <c r="C30" s="30">
        <v>516</v>
      </c>
      <c r="D30" s="30"/>
      <c r="E30" s="30">
        <v>538</v>
      </c>
      <c r="F30" s="30">
        <v>543</v>
      </c>
      <c r="G30" s="30"/>
      <c r="H30" s="30">
        <v>548</v>
      </c>
      <c r="I30" s="30"/>
      <c r="J30" s="30">
        <v>543</v>
      </c>
      <c r="K30" s="30"/>
      <c r="L30" s="30">
        <v>552</v>
      </c>
      <c r="M30" s="30">
        <v>540</v>
      </c>
      <c r="N30" s="30">
        <v>552</v>
      </c>
      <c r="O30" s="30"/>
      <c r="P30" s="30">
        <v>544</v>
      </c>
      <c r="Q30" s="30">
        <v>545</v>
      </c>
      <c r="R30" s="30">
        <v>549</v>
      </c>
      <c r="S30" s="30">
        <v>548</v>
      </c>
      <c r="T30" s="30"/>
      <c r="U30" s="30">
        <v>540</v>
      </c>
      <c r="V30" s="30"/>
      <c r="W30" s="30" cm="1">
        <f t="array" ref="W30">AVERAGE((LARGE(C30:V30,{1,2,3,4,5})))</f>
        <v>549.79999999999995</v>
      </c>
      <c r="X30" s="24">
        <f t="shared" si="1"/>
        <v>542.92307692307691</v>
      </c>
      <c r="Y30" s="40"/>
    </row>
    <row r="31" spans="1:25" ht="18" customHeight="1" x14ac:dyDescent="0.45">
      <c r="A31" s="38" t="s">
        <v>50</v>
      </c>
      <c r="B31" s="38" t="s">
        <v>51</v>
      </c>
      <c r="C31" s="30"/>
      <c r="D31" s="30"/>
      <c r="E31" s="30"/>
      <c r="F31" s="30"/>
      <c r="G31" s="30">
        <v>530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>
        <v>532</v>
      </c>
      <c r="U31" s="30"/>
      <c r="V31" s="30"/>
      <c r="W31" s="24" t="e" cm="1">
        <f t="array" ref="W31">AVERAGE((LARGE(C31:V31,{1,2,3,4,5})))</f>
        <v>#NUM!</v>
      </c>
      <c r="X31" s="30">
        <f t="shared" si="1"/>
        <v>531</v>
      </c>
      <c r="Y31" s="40"/>
    </row>
    <row r="32" spans="1:25" ht="18" customHeight="1" x14ac:dyDescent="0.45">
      <c r="A32" s="38" t="s">
        <v>141</v>
      </c>
      <c r="B32" s="38" t="s">
        <v>142</v>
      </c>
      <c r="C32" s="30"/>
      <c r="D32" s="30"/>
      <c r="E32" s="30"/>
      <c r="F32" s="30"/>
      <c r="G32" s="30"/>
      <c r="H32" s="30"/>
      <c r="I32" s="30"/>
      <c r="J32" s="30">
        <v>505</v>
      </c>
      <c r="K32" s="30">
        <v>544</v>
      </c>
      <c r="L32" s="30"/>
      <c r="M32" s="30"/>
      <c r="N32" s="30"/>
      <c r="O32" s="30">
        <v>527</v>
      </c>
      <c r="P32" s="30"/>
      <c r="Q32" s="30"/>
      <c r="R32" s="30">
        <v>524</v>
      </c>
      <c r="S32" s="30"/>
      <c r="T32" s="30"/>
      <c r="U32" s="30"/>
      <c r="V32" s="30"/>
      <c r="W32" s="24"/>
      <c r="X32" s="30">
        <f t="shared" si="1"/>
        <v>525</v>
      </c>
      <c r="Y32" s="40"/>
    </row>
    <row r="33" spans="1:25" ht="18" customHeight="1" x14ac:dyDescent="0.45">
      <c r="A33" s="38" t="s">
        <v>82</v>
      </c>
      <c r="B33" s="38" t="s">
        <v>83</v>
      </c>
      <c r="C33" s="30">
        <v>520</v>
      </c>
      <c r="D33" s="30"/>
      <c r="E33" s="30"/>
      <c r="F33" s="30"/>
      <c r="G33" s="30"/>
      <c r="H33" s="30"/>
      <c r="I33" s="30"/>
      <c r="J33" s="30">
        <v>500</v>
      </c>
      <c r="K33" s="30"/>
      <c r="L33" s="30"/>
      <c r="M33" s="30"/>
      <c r="N33" s="30"/>
      <c r="O33" s="30"/>
      <c r="P33" s="30">
        <v>521</v>
      </c>
      <c r="Q33" s="30">
        <v>511</v>
      </c>
      <c r="R33" s="30"/>
      <c r="S33" s="30"/>
      <c r="T33" s="30"/>
      <c r="U33" s="30"/>
      <c r="V33" s="30"/>
      <c r="W33" s="24" t="e" cm="1">
        <f t="array" ref="W33">AVERAGE((LARGE(C33:V33,{1,2,3,4,5})))</f>
        <v>#NUM!</v>
      </c>
      <c r="X33" s="30">
        <f t="shared" si="1"/>
        <v>513</v>
      </c>
      <c r="Y33" s="40"/>
    </row>
    <row r="34" spans="1:25" ht="18" customHeight="1" x14ac:dyDescent="0.45">
      <c r="A34" s="38" t="s">
        <v>146</v>
      </c>
      <c r="B34" s="38" t="s">
        <v>147</v>
      </c>
      <c r="C34" s="30"/>
      <c r="D34" s="30"/>
      <c r="E34" s="30"/>
      <c r="F34" s="30"/>
      <c r="G34" s="30"/>
      <c r="H34" s="30"/>
      <c r="I34" s="30"/>
      <c r="J34" s="30"/>
      <c r="K34" s="30">
        <v>541</v>
      </c>
      <c r="L34" s="30">
        <v>559</v>
      </c>
      <c r="M34" s="30"/>
      <c r="N34" s="30"/>
      <c r="O34" s="30"/>
      <c r="P34" s="30"/>
      <c r="Q34" s="30"/>
      <c r="R34" s="30">
        <v>548</v>
      </c>
      <c r="S34" s="30"/>
      <c r="T34" s="30"/>
      <c r="U34" s="30"/>
      <c r="V34" s="30"/>
      <c r="W34" s="24"/>
      <c r="X34" s="30">
        <f t="shared" si="1"/>
        <v>549.33333333333337</v>
      </c>
      <c r="Y34" s="40"/>
    </row>
    <row r="35" spans="1:25" ht="18" customHeight="1" x14ac:dyDescent="0.45">
      <c r="A35" s="38" t="s">
        <v>158</v>
      </c>
      <c r="B35" s="38" t="s">
        <v>97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>
        <v>498</v>
      </c>
      <c r="Q35" s="30">
        <v>491</v>
      </c>
      <c r="R35" s="30">
        <v>495</v>
      </c>
      <c r="S35" s="30"/>
      <c r="T35" s="30"/>
      <c r="U35" s="30"/>
      <c r="V35" s="30"/>
      <c r="W35" s="24"/>
      <c r="X35" s="30">
        <f t="shared" si="1"/>
        <v>494.66666666666669</v>
      </c>
      <c r="Y35" s="40"/>
    </row>
    <row r="36" spans="1:25" ht="18" customHeight="1" x14ac:dyDescent="0.45">
      <c r="A36" s="38" t="s">
        <v>35</v>
      </c>
      <c r="B36" s="38" t="s">
        <v>29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>
        <v>394</v>
      </c>
      <c r="Q36" s="19">
        <v>406</v>
      </c>
      <c r="R36" s="19"/>
      <c r="S36" s="19"/>
      <c r="T36" s="19"/>
      <c r="U36" s="19"/>
      <c r="V36" s="19"/>
      <c r="W36" s="24" t="e" cm="1">
        <f t="array" ref="W36">AVERAGE((LARGE(C36:V36,{1,2,3,4,5})))</f>
        <v>#NUM!</v>
      </c>
      <c r="X36" s="30">
        <f t="shared" si="1"/>
        <v>400</v>
      </c>
      <c r="Y36" s="40"/>
    </row>
    <row r="37" spans="1:25" ht="18" customHeight="1" x14ac:dyDescent="0.45">
      <c r="A37" s="9"/>
      <c r="B37" s="9"/>
      <c r="C37" s="11"/>
      <c r="D37" s="11"/>
      <c r="E37" s="11"/>
      <c r="F37" s="16"/>
      <c r="G37" s="16"/>
      <c r="H37" s="16"/>
      <c r="I37" s="10"/>
      <c r="J37" s="16"/>
      <c r="K37" s="11"/>
      <c r="L37" s="17"/>
    </row>
    <row r="38" spans="1:25" ht="18" customHeight="1" x14ac:dyDescent="0.45">
      <c r="A38" s="6" t="s">
        <v>112</v>
      </c>
      <c r="B38" s="6"/>
      <c r="C38" s="8"/>
      <c r="D38" s="8"/>
      <c r="E38" s="8"/>
      <c r="F38" s="16"/>
      <c r="G38" s="16"/>
      <c r="H38" s="16"/>
      <c r="I38" s="7"/>
      <c r="J38" s="11"/>
      <c r="K38" s="11"/>
      <c r="L38" s="17"/>
    </row>
    <row r="39" spans="1:25" ht="18" customHeight="1" x14ac:dyDescent="0.45">
      <c r="A39" s="12" t="s">
        <v>0</v>
      </c>
      <c r="B39" s="12"/>
      <c r="C39" s="29" t="s">
        <v>125</v>
      </c>
      <c r="D39" s="29" t="s">
        <v>125</v>
      </c>
      <c r="E39" s="29" t="s">
        <v>123</v>
      </c>
      <c r="F39" s="29" t="s">
        <v>123</v>
      </c>
      <c r="G39" s="29" t="s">
        <v>145</v>
      </c>
      <c r="H39" s="29" t="s">
        <v>145</v>
      </c>
      <c r="I39" s="29" t="s">
        <v>52</v>
      </c>
      <c r="J39" s="29" t="s">
        <v>52</v>
      </c>
      <c r="K39" s="29" t="s">
        <v>157</v>
      </c>
      <c r="L39" s="29" t="s">
        <v>159</v>
      </c>
      <c r="M39" s="29" t="s">
        <v>159</v>
      </c>
      <c r="N39" s="29" t="s">
        <v>164</v>
      </c>
      <c r="O39" s="39"/>
      <c r="P39" s="18" t="s">
        <v>26</v>
      </c>
      <c r="Q39" s="34" t="s">
        <v>27</v>
      </c>
      <c r="R39" s="46" t="s">
        <v>73</v>
      </c>
    </row>
    <row r="40" spans="1:25" ht="18" customHeight="1" x14ac:dyDescent="0.45">
      <c r="A40" s="13" t="s">
        <v>38</v>
      </c>
      <c r="B40" s="13" t="s">
        <v>5</v>
      </c>
      <c r="C40" s="50"/>
      <c r="D40" s="50">
        <v>528</v>
      </c>
      <c r="E40" s="50">
        <v>546</v>
      </c>
      <c r="F40" s="50">
        <v>538</v>
      </c>
      <c r="G40" s="50">
        <v>505</v>
      </c>
      <c r="H40" s="50"/>
      <c r="I40" s="50">
        <v>524</v>
      </c>
      <c r="J40" s="50">
        <v>521</v>
      </c>
      <c r="K40" s="50">
        <v>504</v>
      </c>
      <c r="L40" s="50"/>
      <c r="M40" s="50"/>
      <c r="N40" s="50">
        <v>497</v>
      </c>
      <c r="O40" s="50"/>
      <c r="P40" s="30" cm="1">
        <f t="array" ref="P40">AVERAGE((LARGE(C40:O40,{1,2,3,4,5})))</f>
        <v>531.4</v>
      </c>
      <c r="Q40" s="24">
        <f>AVERAGE(C40:O40)</f>
        <v>520.375</v>
      </c>
      <c r="R40" s="61"/>
    </row>
    <row r="41" spans="1:25" ht="18" customHeight="1" x14ac:dyDescent="0.45">
      <c r="A41" s="13" t="s">
        <v>128</v>
      </c>
      <c r="B41" s="13" t="s">
        <v>45</v>
      </c>
      <c r="C41" s="50"/>
      <c r="D41" s="50"/>
      <c r="E41" s="50">
        <v>503</v>
      </c>
      <c r="F41" s="50">
        <v>477</v>
      </c>
      <c r="G41" s="50"/>
      <c r="H41" s="50">
        <v>495</v>
      </c>
      <c r="I41" s="50">
        <v>497</v>
      </c>
      <c r="J41" s="50">
        <v>494</v>
      </c>
      <c r="K41" s="50">
        <v>483</v>
      </c>
      <c r="L41" s="50">
        <v>503</v>
      </c>
      <c r="M41" s="50"/>
      <c r="N41" s="50"/>
      <c r="O41" s="50"/>
      <c r="P41" s="30" cm="1">
        <f t="array" ref="P41">AVERAGE((LARGE(C41:O41,{1,2,3,4,5})))</f>
        <v>498.4</v>
      </c>
      <c r="Q41" s="24">
        <f>AVERAGE(C41:O41)</f>
        <v>493.14285714285717</v>
      </c>
      <c r="R41" s="40"/>
    </row>
    <row r="42" spans="1:25" ht="18" customHeight="1" x14ac:dyDescent="0.45">
      <c r="A42" s="13" t="s">
        <v>50</v>
      </c>
      <c r="B42" s="13" t="s">
        <v>51</v>
      </c>
      <c r="C42" s="50"/>
      <c r="D42" s="50"/>
      <c r="E42" s="50"/>
      <c r="F42" s="50"/>
      <c r="G42" s="50"/>
      <c r="H42" s="50"/>
      <c r="I42" s="50"/>
      <c r="J42" s="50"/>
      <c r="K42" s="50"/>
      <c r="L42" s="50">
        <v>508</v>
      </c>
      <c r="M42" s="50"/>
      <c r="N42" s="50"/>
      <c r="O42" s="50"/>
      <c r="P42" s="24" t="e" cm="1">
        <f t="array" ref="P42">AVERAGE((LARGE(C42:O42,{1,2,3,4,5})))</f>
        <v>#NUM!</v>
      </c>
      <c r="Q42" s="30">
        <f>AVERAGE(C42:O42)</f>
        <v>508</v>
      </c>
      <c r="R42" s="40"/>
    </row>
    <row r="43" spans="1:25" ht="18" customHeight="1" x14ac:dyDescent="0.45">
      <c r="A43" s="13" t="s">
        <v>28</v>
      </c>
      <c r="B43" s="13" t="s">
        <v>29</v>
      </c>
      <c r="C43" s="39"/>
      <c r="D43" s="39"/>
      <c r="E43" s="39"/>
      <c r="F43" s="39"/>
      <c r="G43" s="39"/>
      <c r="H43" s="39"/>
      <c r="I43" s="39">
        <v>100</v>
      </c>
      <c r="J43" s="39">
        <v>303</v>
      </c>
      <c r="K43" s="39"/>
      <c r="L43" s="39"/>
      <c r="M43" s="39"/>
      <c r="N43" s="39"/>
      <c r="O43" s="39"/>
      <c r="P43" s="24" t="e" cm="1">
        <f t="array" ref="P43">AVERAGE((LARGE(C43:O43,{1,2,3,4,5})))</f>
        <v>#NUM!</v>
      </c>
      <c r="Q43" s="30">
        <f>AVERAGE(C43:O43)</f>
        <v>201.5</v>
      </c>
      <c r="R43" s="40"/>
    </row>
    <row r="44" spans="1:25" ht="18" customHeight="1" x14ac:dyDescent="0.45">
      <c r="A44" s="9"/>
      <c r="B44" s="9"/>
      <c r="C44" s="11"/>
      <c r="D44" s="11"/>
      <c r="E44" s="11"/>
      <c r="F44" s="11"/>
      <c r="G44" s="11"/>
      <c r="H44" s="11"/>
      <c r="I44" s="33"/>
      <c r="J44" s="33"/>
      <c r="K44" s="40"/>
    </row>
    <row r="45" spans="1:25" ht="18" customHeight="1" x14ac:dyDescent="0.45">
      <c r="A45" s="9"/>
      <c r="B45" s="9"/>
      <c r="C45" s="11"/>
      <c r="D45" s="11"/>
      <c r="E45" s="11"/>
      <c r="F45" s="11"/>
      <c r="G45" s="11"/>
      <c r="H45" s="11"/>
      <c r="I45" s="33"/>
      <c r="J45" s="33"/>
      <c r="K45" s="40"/>
    </row>
    <row r="46" spans="1:25" ht="18" customHeight="1" x14ac:dyDescent="0.45">
      <c r="A46" s="9"/>
      <c r="B46" s="9"/>
      <c r="C46" s="11"/>
      <c r="D46" s="11"/>
      <c r="E46" s="11"/>
      <c r="F46" s="16"/>
      <c r="G46" s="16"/>
      <c r="H46" s="16"/>
    </row>
    <row r="47" spans="1:25" ht="18" customHeight="1" x14ac:dyDescent="0.45">
      <c r="A47" s="6" t="s">
        <v>105</v>
      </c>
      <c r="B47" s="6"/>
      <c r="C47" s="8"/>
      <c r="D47" s="8"/>
      <c r="E47" s="8"/>
      <c r="F47" s="8"/>
      <c r="G47" s="8"/>
      <c r="H47" s="3"/>
      <c r="I47"/>
    </row>
    <row r="48" spans="1:25" ht="18" customHeight="1" x14ac:dyDescent="0.45">
      <c r="A48" s="12" t="s">
        <v>0</v>
      </c>
      <c r="B48" s="12"/>
      <c r="C48" s="29" t="s">
        <v>125</v>
      </c>
      <c r="D48" s="29" t="s">
        <v>123</v>
      </c>
      <c r="E48" s="29" t="s">
        <v>123</v>
      </c>
      <c r="F48" s="29" t="s">
        <v>133</v>
      </c>
      <c r="G48" s="29" t="s">
        <v>157</v>
      </c>
      <c r="H48" s="66" t="s">
        <v>159</v>
      </c>
      <c r="I48" s="29" t="s">
        <v>164</v>
      </c>
      <c r="K48" s="18" t="s">
        <v>26</v>
      </c>
      <c r="L48" s="27" t="s">
        <v>27</v>
      </c>
      <c r="M48" s="47" t="s">
        <v>74</v>
      </c>
    </row>
    <row r="49" spans="1:31" ht="18" customHeight="1" x14ac:dyDescent="0.45">
      <c r="A49" s="13" t="s">
        <v>120</v>
      </c>
      <c r="B49" s="13" t="s">
        <v>119</v>
      </c>
      <c r="C49" s="20"/>
      <c r="D49" s="20"/>
      <c r="E49" s="20">
        <v>616.6</v>
      </c>
      <c r="F49" s="20">
        <v>610.9</v>
      </c>
      <c r="G49" s="20">
        <v>602.6</v>
      </c>
      <c r="H49" s="39">
        <v>618.20000000000005</v>
      </c>
      <c r="I49" s="39">
        <v>611.6</v>
      </c>
      <c r="J49" s="29"/>
      <c r="K49" s="23" t="e" cm="1">
        <f t="array" ref="K49">AVERAGE((LARGE(#REF!,{1,2,3,4,5})))</f>
        <v>#REF!</v>
      </c>
      <c r="L49" s="32">
        <f>AVERAGE(C49:J49)</f>
        <v>611.98</v>
      </c>
    </row>
    <row r="50" spans="1:31" ht="18" customHeight="1" x14ac:dyDescent="0.45">
      <c r="A50" s="9"/>
      <c r="B50" s="9"/>
      <c r="C50" s="11"/>
      <c r="D50" s="11"/>
      <c r="E50" s="11"/>
      <c r="F50" s="16"/>
      <c r="G50" s="16"/>
      <c r="H50" s="16"/>
    </row>
    <row r="51" spans="1:31" ht="18" customHeight="1" x14ac:dyDescent="0.45">
      <c r="A51" s="6" t="s">
        <v>106</v>
      </c>
      <c r="B51" s="6"/>
      <c r="C51" s="8"/>
      <c r="D51" s="8"/>
      <c r="E51" s="8"/>
      <c r="F51" s="7"/>
      <c r="G51" s="8"/>
      <c r="H51" s="8"/>
    </row>
    <row r="52" spans="1:31" ht="18" customHeight="1" x14ac:dyDescent="0.45">
      <c r="A52" s="12" t="s">
        <v>0</v>
      </c>
      <c r="B52" s="12"/>
      <c r="C52" s="29" t="s">
        <v>125</v>
      </c>
      <c r="D52" s="29" t="s">
        <v>125</v>
      </c>
      <c r="E52" s="39" t="s">
        <v>121</v>
      </c>
      <c r="F52" s="29" t="s">
        <v>123</v>
      </c>
      <c r="G52" s="29" t="s">
        <v>133</v>
      </c>
      <c r="H52" s="29" t="s">
        <v>134</v>
      </c>
      <c r="I52" s="29" t="s">
        <v>134</v>
      </c>
      <c r="J52" s="29" t="s">
        <v>145</v>
      </c>
      <c r="K52" s="29" t="s">
        <v>145</v>
      </c>
      <c r="L52" s="29" t="s">
        <v>52</v>
      </c>
      <c r="M52" s="29" t="s">
        <v>52</v>
      </c>
      <c r="N52" s="29" t="s">
        <v>157</v>
      </c>
      <c r="O52" s="29" t="s">
        <v>159</v>
      </c>
      <c r="P52" s="29" t="s">
        <v>159</v>
      </c>
      <c r="Q52" s="29" t="s">
        <v>164</v>
      </c>
      <c r="R52" s="29"/>
      <c r="S52" s="18" t="s">
        <v>26</v>
      </c>
      <c r="T52" s="27" t="s">
        <v>27</v>
      </c>
      <c r="U52" s="47" t="s">
        <v>75</v>
      </c>
    </row>
    <row r="53" spans="1:31" ht="18" customHeight="1" x14ac:dyDescent="0.45">
      <c r="A53" s="13" t="s">
        <v>1</v>
      </c>
      <c r="B53" s="13" t="s">
        <v>2</v>
      </c>
      <c r="C53" s="32"/>
      <c r="D53" s="32">
        <v>614.4</v>
      </c>
      <c r="E53" s="32"/>
      <c r="F53" s="32">
        <v>618.5</v>
      </c>
      <c r="G53" s="32">
        <v>606.29999999999995</v>
      </c>
      <c r="H53" s="32">
        <v>614.70000000000005</v>
      </c>
      <c r="I53" s="32">
        <v>613.79999999999995</v>
      </c>
      <c r="J53" s="32">
        <v>613</v>
      </c>
      <c r="K53" s="32">
        <v>613.9</v>
      </c>
      <c r="L53" s="32">
        <v>608.6</v>
      </c>
      <c r="M53" s="32">
        <v>602.4</v>
      </c>
      <c r="N53" s="32">
        <v>604.9</v>
      </c>
      <c r="O53" s="32">
        <v>610.9</v>
      </c>
      <c r="P53" s="32">
        <v>612.4</v>
      </c>
      <c r="Q53" s="32">
        <v>607.1</v>
      </c>
      <c r="R53" s="32"/>
      <c r="S53" s="20" cm="1">
        <f t="array" ref="S53">AVERAGE((LARGE(C53:R53,{1,2,3,4,5})))</f>
        <v>615.06000000000006</v>
      </c>
      <c r="T53" s="23">
        <f>AVERAGE(C53:R53)</f>
        <v>610.83846153846139</v>
      </c>
      <c r="U53" s="37"/>
    </row>
    <row r="54" spans="1:31" ht="18" customHeight="1" x14ac:dyDescent="0.45">
      <c r="A54" s="13" t="s">
        <v>46</v>
      </c>
      <c r="B54" s="13" t="s">
        <v>47</v>
      </c>
      <c r="C54" s="39"/>
      <c r="D54" s="39"/>
      <c r="E54" s="39">
        <v>602.5</v>
      </c>
      <c r="F54" s="39"/>
      <c r="G54" s="39"/>
      <c r="H54" s="39">
        <v>594.70000000000005</v>
      </c>
      <c r="I54" s="39">
        <v>603.9</v>
      </c>
      <c r="J54" s="39"/>
      <c r="K54" s="39"/>
      <c r="L54" s="39"/>
      <c r="M54" s="39"/>
      <c r="N54" s="39"/>
      <c r="O54" s="39"/>
      <c r="P54" s="39"/>
      <c r="Q54" s="39"/>
      <c r="R54" s="39"/>
      <c r="S54" s="23" t="e" cm="1">
        <f t="array" ref="S54">AVERAGE((LARGE(C54:R54,{1,2,3,4,5})))</f>
        <v>#NUM!</v>
      </c>
      <c r="T54" s="32">
        <f>AVERAGE(C54:R54)</f>
        <v>600.36666666666667</v>
      </c>
      <c r="U54" s="53"/>
    </row>
    <row r="55" spans="1:31" ht="18" customHeight="1" x14ac:dyDescent="0.45">
      <c r="A55" s="9"/>
      <c r="B55" s="9"/>
      <c r="C55" s="45"/>
      <c r="D55" s="45"/>
      <c r="E55" s="45"/>
      <c r="F55" s="10"/>
      <c r="G55" s="11"/>
      <c r="H55" s="11"/>
      <c r="K55" s="3"/>
    </row>
    <row r="56" spans="1:31" ht="18" customHeight="1" x14ac:dyDescent="0.45">
      <c r="A56" s="6" t="s">
        <v>107</v>
      </c>
      <c r="B56" s="6"/>
      <c r="C56" s="8"/>
      <c r="D56" s="8"/>
      <c r="E56" s="8"/>
      <c r="F56" s="7"/>
      <c r="G56" s="11"/>
      <c r="H56" s="11"/>
      <c r="K56" s="3"/>
    </row>
    <row r="57" spans="1:31" ht="18" customHeight="1" x14ac:dyDescent="0.45">
      <c r="A57" s="12" t="s">
        <v>0</v>
      </c>
      <c r="B57" s="12"/>
      <c r="C57" s="29" t="s">
        <v>125</v>
      </c>
      <c r="D57" s="29" t="s">
        <v>125</v>
      </c>
      <c r="E57" s="39" t="s">
        <v>121</v>
      </c>
      <c r="F57" s="39" t="s">
        <v>143</v>
      </c>
      <c r="G57" s="39" t="s">
        <v>143</v>
      </c>
      <c r="H57" s="29" t="s">
        <v>123</v>
      </c>
      <c r="I57" s="29" t="s">
        <v>123</v>
      </c>
      <c r="J57" s="29" t="s">
        <v>133</v>
      </c>
      <c r="K57" s="29" t="s">
        <v>69</v>
      </c>
      <c r="L57" s="29" t="s">
        <v>134</v>
      </c>
      <c r="M57" s="29" t="s">
        <v>134</v>
      </c>
      <c r="N57" s="39" t="s">
        <v>139</v>
      </c>
      <c r="O57" s="29" t="s">
        <v>140</v>
      </c>
      <c r="P57" s="29" t="s">
        <v>145</v>
      </c>
      <c r="Q57" s="29" t="s">
        <v>145</v>
      </c>
      <c r="R57" s="39" t="s">
        <v>163</v>
      </c>
      <c r="S57" s="39" t="s">
        <v>163</v>
      </c>
      <c r="T57" s="39" t="s">
        <v>95</v>
      </c>
      <c r="U57" s="39" t="s">
        <v>103</v>
      </c>
      <c r="V57" s="29" t="s">
        <v>52</v>
      </c>
      <c r="W57" s="29" t="s">
        <v>52</v>
      </c>
      <c r="X57" s="29" t="s">
        <v>156</v>
      </c>
      <c r="Y57" s="29" t="s">
        <v>159</v>
      </c>
      <c r="Z57" s="29" t="s">
        <v>159</v>
      </c>
      <c r="AA57" s="29" t="s">
        <v>164</v>
      </c>
      <c r="AB57" s="39"/>
      <c r="AC57" s="18" t="s">
        <v>26</v>
      </c>
      <c r="AD57" s="27" t="s">
        <v>27</v>
      </c>
      <c r="AE57" s="47" t="s">
        <v>76</v>
      </c>
    </row>
    <row r="58" spans="1:31" ht="18" customHeight="1" x14ac:dyDescent="0.45">
      <c r="A58" s="13" t="s">
        <v>30</v>
      </c>
      <c r="B58" s="13" t="s">
        <v>48</v>
      </c>
      <c r="C58" s="32"/>
      <c r="D58" s="32"/>
      <c r="E58" s="32"/>
      <c r="F58" s="32"/>
      <c r="G58" s="32"/>
      <c r="H58" s="32"/>
      <c r="I58" s="32">
        <v>634.20000000000005</v>
      </c>
      <c r="J58" s="32">
        <v>634.5</v>
      </c>
      <c r="K58" s="32"/>
      <c r="L58" s="32">
        <v>629.9</v>
      </c>
      <c r="M58" s="32">
        <v>632.9</v>
      </c>
      <c r="N58" s="32">
        <v>628.79999999999995</v>
      </c>
      <c r="O58" s="32"/>
      <c r="P58" s="32">
        <v>628.6</v>
      </c>
      <c r="Q58" s="32">
        <v>634.6</v>
      </c>
      <c r="R58" s="32"/>
      <c r="S58" s="32"/>
      <c r="T58" s="32"/>
      <c r="U58" s="32"/>
      <c r="V58" s="32"/>
      <c r="W58" s="32"/>
      <c r="X58" s="32">
        <v>630.4</v>
      </c>
      <c r="Y58" s="32">
        <v>636</v>
      </c>
      <c r="Z58" s="32">
        <v>634.1</v>
      </c>
      <c r="AA58" s="32">
        <v>629.20000000000005</v>
      </c>
      <c r="AB58" s="32"/>
      <c r="AC58" s="20" cm="1">
        <f t="array" ref="AC58">AVERAGE((LARGE(C58:AB58,{1,2,3,4,5})))</f>
        <v>634.68000000000006</v>
      </c>
      <c r="AD58" s="23">
        <f t="shared" ref="AD58:AD79" si="2">AVERAGE(C58:AB58)</f>
        <v>632.10909090909092</v>
      </c>
      <c r="AE58" s="51"/>
    </row>
    <row r="59" spans="1:31" ht="18" customHeight="1" x14ac:dyDescent="0.45">
      <c r="A59" s="13" t="s">
        <v>18</v>
      </c>
      <c r="B59" s="13" t="s">
        <v>40</v>
      </c>
      <c r="C59" s="32">
        <v>626.79999999999995</v>
      </c>
      <c r="D59" s="32">
        <v>633.5</v>
      </c>
      <c r="E59" s="32"/>
      <c r="F59" s="32"/>
      <c r="G59" s="32"/>
      <c r="H59" s="32">
        <v>633.6</v>
      </c>
      <c r="I59" s="32">
        <v>634.29999999999995</v>
      </c>
      <c r="J59" s="32">
        <v>621.9</v>
      </c>
      <c r="K59" s="32">
        <v>624.9</v>
      </c>
      <c r="L59" s="32">
        <v>627.6</v>
      </c>
      <c r="M59" s="32">
        <v>626.5</v>
      </c>
      <c r="N59" s="32">
        <v>626.20000000000005</v>
      </c>
      <c r="O59" s="32">
        <v>627.29999999999995</v>
      </c>
      <c r="P59" s="32">
        <v>629.5</v>
      </c>
      <c r="Q59" s="32">
        <v>628.4</v>
      </c>
      <c r="R59" s="32"/>
      <c r="S59" s="32"/>
      <c r="T59" s="32"/>
      <c r="U59" s="32">
        <v>629.20000000000005</v>
      </c>
      <c r="V59" s="32">
        <v>620.9</v>
      </c>
      <c r="W59" s="32">
        <v>622.5</v>
      </c>
      <c r="X59" s="32">
        <v>628.29999999999995</v>
      </c>
      <c r="Y59" s="32">
        <v>626.20000000000005</v>
      </c>
      <c r="Z59" s="32">
        <v>631.79999999999995</v>
      </c>
      <c r="AA59" s="32">
        <v>623</v>
      </c>
      <c r="AB59" s="32"/>
      <c r="AC59" s="20" cm="1">
        <f t="array" ref="AC59">AVERAGE((LARGE(C59:AB59,{1,2,3,4,5})))</f>
        <v>632.54</v>
      </c>
      <c r="AD59" s="23">
        <f t="shared" si="2"/>
        <v>627.49473684210523</v>
      </c>
      <c r="AE59" s="51"/>
    </row>
    <row r="60" spans="1:31" ht="18" customHeight="1" x14ac:dyDescent="0.45">
      <c r="A60" s="13" t="s">
        <v>22</v>
      </c>
      <c r="B60" s="13" t="s">
        <v>21</v>
      </c>
      <c r="C60" s="20">
        <v>623.79999999999995</v>
      </c>
      <c r="D60" s="20">
        <v>623.9</v>
      </c>
      <c r="E60" s="20">
        <v>625.1</v>
      </c>
      <c r="F60" s="20"/>
      <c r="G60" s="20"/>
      <c r="H60" s="20">
        <v>628.9</v>
      </c>
      <c r="I60" s="20">
        <v>631</v>
      </c>
      <c r="J60" s="20"/>
      <c r="K60" s="20"/>
      <c r="L60" s="20">
        <v>624</v>
      </c>
      <c r="M60" s="20">
        <v>624.4</v>
      </c>
      <c r="N60" s="20"/>
      <c r="O60" s="20"/>
      <c r="P60" s="20">
        <v>631.79999999999995</v>
      </c>
      <c r="Q60" s="20">
        <v>630.29999999999995</v>
      </c>
      <c r="R60" s="20"/>
      <c r="S60" s="20"/>
      <c r="T60" s="20">
        <v>630.5</v>
      </c>
      <c r="U60" s="20">
        <v>631.9</v>
      </c>
      <c r="V60" s="20">
        <v>626.70000000000005</v>
      </c>
      <c r="W60" s="20">
        <v>627.20000000000005</v>
      </c>
      <c r="X60" s="20">
        <v>629.70000000000005</v>
      </c>
      <c r="Y60" s="20">
        <v>630.4</v>
      </c>
      <c r="Z60" s="20">
        <v>631.20000000000005</v>
      </c>
      <c r="AA60" s="20"/>
      <c r="AB60" s="20"/>
      <c r="AC60" s="20" cm="1">
        <f t="array" ref="AC60">AVERAGE((LARGE(C60:AB60,{1,2,3,4,5})))</f>
        <v>631.28</v>
      </c>
      <c r="AD60" s="23">
        <f t="shared" si="2"/>
        <v>628.17499999999995</v>
      </c>
      <c r="AE60" s="37"/>
    </row>
    <row r="61" spans="1:31" ht="18" customHeight="1" x14ac:dyDescent="0.45">
      <c r="A61" s="13" t="s">
        <v>14</v>
      </c>
      <c r="B61" s="13" t="s">
        <v>15</v>
      </c>
      <c r="C61" s="20"/>
      <c r="D61" s="20"/>
      <c r="E61" s="20"/>
      <c r="F61" s="20"/>
      <c r="G61" s="20"/>
      <c r="H61" s="20">
        <v>630.79999999999995</v>
      </c>
      <c r="I61" s="20">
        <v>628.70000000000005</v>
      </c>
      <c r="J61" s="20"/>
      <c r="K61" s="20"/>
      <c r="L61" s="20">
        <v>629.4</v>
      </c>
      <c r="M61" s="20">
        <v>626.70000000000005</v>
      </c>
      <c r="N61" s="20"/>
      <c r="O61" s="20"/>
      <c r="P61" s="20">
        <v>624.70000000000005</v>
      </c>
      <c r="Q61" s="20">
        <v>625.4</v>
      </c>
      <c r="R61" s="20"/>
      <c r="S61" s="20"/>
      <c r="T61" s="20"/>
      <c r="U61" s="20"/>
      <c r="V61" s="20">
        <v>628</v>
      </c>
      <c r="W61" s="20">
        <v>625.9</v>
      </c>
      <c r="X61" s="20">
        <v>625.20000000000005</v>
      </c>
      <c r="Y61" s="20">
        <v>632.9</v>
      </c>
      <c r="Z61" s="20">
        <v>632.1</v>
      </c>
      <c r="AA61" s="20"/>
      <c r="AB61" s="20"/>
      <c r="AC61" s="20" cm="1">
        <f t="array" ref="AC61">AVERAGE((LARGE(C61:AB61,{1,2,3,4,5})))</f>
        <v>630.78</v>
      </c>
      <c r="AD61" s="23">
        <f t="shared" si="2"/>
        <v>628.16363636363633</v>
      </c>
      <c r="AE61" s="37"/>
    </row>
    <row r="62" spans="1:31" ht="18" customHeight="1" x14ac:dyDescent="0.45">
      <c r="A62" s="13" t="s">
        <v>16</v>
      </c>
      <c r="B62" s="13" t="s">
        <v>17</v>
      </c>
      <c r="C62" s="20">
        <v>630</v>
      </c>
      <c r="D62" s="20"/>
      <c r="E62" s="20"/>
      <c r="F62" s="20"/>
      <c r="G62" s="20"/>
      <c r="H62" s="20">
        <v>631</v>
      </c>
      <c r="I62" s="20"/>
      <c r="J62" s="20"/>
      <c r="K62" s="20">
        <v>622.29999999999995</v>
      </c>
      <c r="L62" s="20">
        <v>623.1</v>
      </c>
      <c r="M62" s="20">
        <v>624.4</v>
      </c>
      <c r="N62" s="20">
        <v>626.5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 cm="1">
        <f t="array" ref="AC62">AVERAGE((LARGE(C62:AB62,{1,2,3,4,5})))</f>
        <v>627</v>
      </c>
      <c r="AD62" s="23">
        <f t="shared" si="2"/>
        <v>626.2166666666667</v>
      </c>
      <c r="AE62" s="42"/>
    </row>
    <row r="63" spans="1:31" ht="18" customHeight="1" x14ac:dyDescent="0.45">
      <c r="A63" s="13" t="s">
        <v>19</v>
      </c>
      <c r="B63" s="13" t="s">
        <v>2</v>
      </c>
      <c r="C63" s="32"/>
      <c r="D63" s="32">
        <v>630.6</v>
      </c>
      <c r="E63" s="32"/>
      <c r="F63" s="32"/>
      <c r="G63" s="32"/>
      <c r="H63" s="32"/>
      <c r="I63" s="32"/>
      <c r="J63" s="32"/>
      <c r="K63" s="32"/>
      <c r="L63" s="32">
        <v>625.9</v>
      </c>
      <c r="M63" s="32">
        <v>627.1</v>
      </c>
      <c r="N63" s="32"/>
      <c r="O63" s="32"/>
      <c r="P63" s="32"/>
      <c r="Q63" s="32"/>
      <c r="R63" s="32"/>
      <c r="S63" s="32"/>
      <c r="T63" s="32"/>
      <c r="U63" s="32"/>
      <c r="V63" s="32">
        <v>622.20000000000005</v>
      </c>
      <c r="W63" s="32">
        <v>619.70000000000005</v>
      </c>
      <c r="X63" s="32">
        <v>627.79999999999995</v>
      </c>
      <c r="Y63" s="32">
        <v>628.9</v>
      </c>
      <c r="Z63" s="32"/>
      <c r="AA63" s="32">
        <v>623.29999999999995</v>
      </c>
      <c r="AB63" s="32"/>
      <c r="AC63" s="20" cm="1">
        <f t="array" ref="AC63">AVERAGE((LARGE(C63:AB63,{1,2,3,4,5})))</f>
        <v>628.06000000000006</v>
      </c>
      <c r="AD63" s="23">
        <f t="shared" si="2"/>
        <v>625.6875</v>
      </c>
      <c r="AE63" s="42"/>
    </row>
    <row r="64" spans="1:31" ht="18" customHeight="1" x14ac:dyDescent="0.45">
      <c r="A64" s="13" t="s">
        <v>39</v>
      </c>
      <c r="B64" s="13" t="s">
        <v>20</v>
      </c>
      <c r="C64" s="20">
        <v>611.9</v>
      </c>
      <c r="D64" s="20"/>
      <c r="E64" s="20"/>
      <c r="F64" s="20"/>
      <c r="G64" s="20"/>
      <c r="H64" s="20"/>
      <c r="I64" s="20"/>
      <c r="J64" s="20"/>
      <c r="K64" s="20"/>
      <c r="L64" s="20">
        <v>625.79999999999995</v>
      </c>
      <c r="M64" s="20">
        <v>624.1</v>
      </c>
      <c r="N64" s="20"/>
      <c r="O64" s="20"/>
      <c r="P64" s="20"/>
      <c r="Q64" s="20"/>
      <c r="R64" s="20"/>
      <c r="S64" s="20"/>
      <c r="T64" s="20">
        <v>627.70000000000005</v>
      </c>
      <c r="U64" s="20"/>
      <c r="V64" s="20">
        <v>628.29999999999995</v>
      </c>
      <c r="W64" s="20">
        <v>620.70000000000005</v>
      </c>
      <c r="X64" s="20"/>
      <c r="Y64" s="20"/>
      <c r="Z64" s="20"/>
      <c r="AA64" s="20"/>
      <c r="AB64" s="20"/>
      <c r="AC64" s="32" cm="1">
        <f t="array" ref="AC64">AVERAGE((LARGE(C64:AB64,{1,2,3,4,5})))</f>
        <v>625.32000000000005</v>
      </c>
      <c r="AD64" s="23">
        <f t="shared" si="2"/>
        <v>623.08333333333337</v>
      </c>
    </row>
    <row r="65" spans="1:31" ht="18" customHeight="1" x14ac:dyDescent="0.45">
      <c r="A65" s="13" t="s">
        <v>31</v>
      </c>
      <c r="B65" s="13" t="s">
        <v>23</v>
      </c>
      <c r="C65" s="20"/>
      <c r="D65" s="20"/>
      <c r="E65" s="20">
        <v>624.4</v>
      </c>
      <c r="F65" s="20"/>
      <c r="G65" s="20"/>
      <c r="H65" s="20"/>
      <c r="I65" s="20"/>
      <c r="J65" s="20"/>
      <c r="K65" s="20"/>
      <c r="L65" s="20">
        <v>605.6</v>
      </c>
      <c r="M65" s="20">
        <v>611</v>
      </c>
      <c r="N65" s="20"/>
      <c r="O65" s="20"/>
      <c r="P65" s="20">
        <v>626.4</v>
      </c>
      <c r="Q65" s="20">
        <v>623</v>
      </c>
      <c r="R65" s="20"/>
      <c r="S65" s="20"/>
      <c r="T65" s="20">
        <v>618.9</v>
      </c>
      <c r="U65" s="20"/>
      <c r="V65" s="20">
        <v>615.9</v>
      </c>
      <c r="W65" s="20">
        <v>622.79999999999995</v>
      </c>
      <c r="X65" s="20">
        <v>628</v>
      </c>
      <c r="Y65" s="20">
        <v>625.20000000000005</v>
      </c>
      <c r="Z65" s="20"/>
      <c r="AA65" s="20"/>
      <c r="AB65" s="20"/>
      <c r="AC65" s="20" cm="1">
        <f t="array" ref="AC65">AVERAGE((LARGE(C65:AB65,{1,2,3,4,5})))</f>
        <v>625.4</v>
      </c>
      <c r="AD65" s="23">
        <f t="shared" si="2"/>
        <v>620.12</v>
      </c>
    </row>
    <row r="66" spans="1:31" ht="18" customHeight="1" x14ac:dyDescent="0.45">
      <c r="A66" s="13" t="s">
        <v>63</v>
      </c>
      <c r="B66" s="13" t="s">
        <v>62</v>
      </c>
      <c r="C66" s="32">
        <v>622.70000000000005</v>
      </c>
      <c r="D66" s="32">
        <v>622.1</v>
      </c>
      <c r="E66" s="32"/>
      <c r="F66" s="32">
        <v>620.4</v>
      </c>
      <c r="G66" s="32">
        <v>621.5</v>
      </c>
      <c r="H66" s="32"/>
      <c r="I66" s="32"/>
      <c r="J66" s="32"/>
      <c r="K66" s="32"/>
      <c r="L66" s="32"/>
      <c r="M66" s="32"/>
      <c r="N66" s="32"/>
      <c r="O66" s="32"/>
      <c r="P66" s="32">
        <v>620.6</v>
      </c>
      <c r="Q66" s="32">
        <v>620.4</v>
      </c>
      <c r="R66" s="32"/>
      <c r="S66" s="32"/>
      <c r="T66" s="32"/>
      <c r="U66" s="32"/>
      <c r="V66" s="32">
        <v>610.6</v>
      </c>
      <c r="W66" s="32">
        <v>602.5</v>
      </c>
      <c r="X66" s="32">
        <v>611.70000000000005</v>
      </c>
      <c r="Y66" s="32"/>
      <c r="Z66" s="32"/>
      <c r="AA66" s="32"/>
      <c r="AB66" s="32"/>
      <c r="AC66" s="20" cm="1">
        <f t="array" ref="AC66">AVERAGE((LARGE(C66:AB66,{1,2,3,4,5})))</f>
        <v>621.46</v>
      </c>
      <c r="AD66" s="23">
        <f t="shared" si="2"/>
        <v>616.94444444444446</v>
      </c>
    </row>
    <row r="67" spans="1:31" ht="18" customHeight="1" x14ac:dyDescent="0.45">
      <c r="A67" s="13" t="s">
        <v>88</v>
      </c>
      <c r="B67" s="13" t="s">
        <v>89</v>
      </c>
      <c r="C67" s="20">
        <v>605.1</v>
      </c>
      <c r="D67" s="20">
        <v>606.4</v>
      </c>
      <c r="E67" s="20">
        <v>602.6</v>
      </c>
      <c r="F67" s="20"/>
      <c r="G67" s="20"/>
      <c r="H67" s="20"/>
      <c r="I67" s="20"/>
      <c r="J67" s="20"/>
      <c r="K67" s="20"/>
      <c r="L67" s="20">
        <v>613.29999999999995</v>
      </c>
      <c r="M67" s="20">
        <v>613.70000000000005</v>
      </c>
      <c r="N67" s="20"/>
      <c r="O67" s="20"/>
      <c r="P67" s="20"/>
      <c r="Q67" s="20"/>
      <c r="R67" s="20"/>
      <c r="S67" s="20"/>
      <c r="T67" s="20"/>
      <c r="U67" s="20"/>
      <c r="V67" s="20">
        <v>614.29999999999995</v>
      </c>
      <c r="W67" s="20">
        <v>606.9</v>
      </c>
      <c r="X67" s="20">
        <v>614.9</v>
      </c>
      <c r="Y67" s="20"/>
      <c r="Z67" s="20"/>
      <c r="AA67" s="20"/>
      <c r="AB67" s="20"/>
      <c r="AC67" s="20" cm="1">
        <f t="array" ref="AC67">AVERAGE((LARGE(C67:AB67,{1,2,3,4,5})))</f>
        <v>612.62</v>
      </c>
      <c r="AD67" s="23">
        <f t="shared" si="2"/>
        <v>609.64999999999986</v>
      </c>
    </row>
    <row r="68" spans="1:31" ht="18" customHeight="1" x14ac:dyDescent="0.45">
      <c r="A68" s="13" t="s">
        <v>120</v>
      </c>
      <c r="B68" s="13" t="s">
        <v>119</v>
      </c>
      <c r="C68" s="32">
        <v>625.1</v>
      </c>
      <c r="D68" s="32">
        <v>621.29999999999995</v>
      </c>
      <c r="E68" s="32"/>
      <c r="F68" s="32"/>
      <c r="G68" s="32"/>
      <c r="H68" s="32">
        <v>629.70000000000005</v>
      </c>
      <c r="I68" s="32"/>
      <c r="J68" s="32">
        <v>629.9</v>
      </c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23" t="e" cm="1">
        <f t="array" ref="AC68">AVERAGE((LARGE(C68:AB68,{1,2,3,4,5})))</f>
        <v>#NUM!</v>
      </c>
      <c r="AD68" s="32">
        <f t="shared" si="2"/>
        <v>626.5</v>
      </c>
    </row>
    <row r="69" spans="1:31" ht="18" customHeight="1" x14ac:dyDescent="0.45">
      <c r="A69" s="13" t="s">
        <v>11</v>
      </c>
      <c r="B69" s="13" t="s">
        <v>12</v>
      </c>
      <c r="C69" s="20"/>
      <c r="D69" s="20"/>
      <c r="E69" s="20"/>
      <c r="F69" s="20"/>
      <c r="G69" s="20"/>
      <c r="H69" s="20"/>
      <c r="I69" s="20">
        <v>624.79999999999995</v>
      </c>
      <c r="J69" s="20"/>
      <c r="K69" s="20"/>
      <c r="L69" s="20"/>
      <c r="M69" s="20"/>
      <c r="N69" s="20"/>
      <c r="O69" s="20"/>
      <c r="P69" s="20">
        <v>620.79999999999995</v>
      </c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3" t="e" cm="1">
        <f t="array" ref="AC69">AVERAGE((LARGE(C69:AB69,{1,2,3,4,5})))</f>
        <v>#NUM!</v>
      </c>
      <c r="AD69" s="32">
        <f t="shared" si="2"/>
        <v>622.79999999999995</v>
      </c>
    </row>
    <row r="70" spans="1:31" ht="18" customHeight="1" x14ac:dyDescent="0.45">
      <c r="A70" s="13" t="s">
        <v>10</v>
      </c>
      <c r="B70" s="13" t="s">
        <v>102</v>
      </c>
      <c r="C70" s="20"/>
      <c r="D70" s="20"/>
      <c r="E70" s="20"/>
      <c r="F70" s="20"/>
      <c r="G70" s="20"/>
      <c r="H70" s="20">
        <v>617.20000000000005</v>
      </c>
      <c r="I70" s="20">
        <v>623.20000000000005</v>
      </c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3" t="e" cm="1">
        <f t="array" ref="AC70">AVERAGE((LARGE(C70:AB70,{1,2,3,4,5})))</f>
        <v>#NUM!</v>
      </c>
      <c r="AD70" s="32">
        <f t="shared" si="2"/>
        <v>620.20000000000005</v>
      </c>
    </row>
    <row r="71" spans="1:31" ht="18" customHeight="1" x14ac:dyDescent="0.45">
      <c r="A71" s="13" t="s">
        <v>162</v>
      </c>
      <c r="B71" s="13" t="s">
        <v>161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>
        <v>614.79999999999995</v>
      </c>
      <c r="S71" s="20">
        <v>617.5</v>
      </c>
      <c r="T71" s="20">
        <v>616.79999999999995</v>
      </c>
      <c r="U71" s="20"/>
      <c r="V71" s="20"/>
      <c r="W71" s="20"/>
      <c r="X71" s="20"/>
      <c r="Y71" s="20"/>
      <c r="Z71" s="20"/>
      <c r="AA71" s="20"/>
      <c r="AB71" s="20"/>
      <c r="AC71" s="23"/>
      <c r="AD71" s="32">
        <f t="shared" si="2"/>
        <v>616.36666666666667</v>
      </c>
    </row>
    <row r="72" spans="1:31" ht="18" customHeight="1" x14ac:dyDescent="0.45">
      <c r="A72" s="13" t="s">
        <v>115</v>
      </c>
      <c r="B72" s="13" t="s">
        <v>116</v>
      </c>
      <c r="C72" s="20">
        <v>606.1</v>
      </c>
      <c r="D72" s="20">
        <v>613.29999999999995</v>
      </c>
      <c r="E72" s="20"/>
      <c r="F72" s="20"/>
      <c r="G72" s="20"/>
      <c r="H72" s="20"/>
      <c r="I72" s="20"/>
      <c r="J72" s="20"/>
      <c r="K72" s="20"/>
      <c r="L72" s="20">
        <v>611.79999999999995</v>
      </c>
      <c r="M72" s="20">
        <v>618.70000000000005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3" t="e" cm="1">
        <f t="array" ref="AC72">AVERAGE((LARGE(C72:AB72,{1,2,3,4,5})))</f>
        <v>#NUM!</v>
      </c>
      <c r="AD72" s="32">
        <f t="shared" si="2"/>
        <v>612.47500000000002</v>
      </c>
      <c r="AE72" s="21"/>
    </row>
    <row r="73" spans="1:31" ht="18" customHeight="1" x14ac:dyDescent="0.45">
      <c r="A73" s="13" t="s">
        <v>98</v>
      </c>
      <c r="B73" s="13" t="s">
        <v>99</v>
      </c>
      <c r="C73" s="20"/>
      <c r="D73" s="20"/>
      <c r="E73" s="20">
        <v>612.4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3" t="e" cm="1">
        <f t="array" ref="AC73">AVERAGE((LARGE(C73:AB73,{1,2,3,4,5})))</f>
        <v>#NUM!</v>
      </c>
      <c r="AD73" s="32">
        <f t="shared" si="2"/>
        <v>612.4</v>
      </c>
    </row>
    <row r="74" spans="1:31" ht="18" customHeight="1" x14ac:dyDescent="0.45">
      <c r="A74" s="13" t="s">
        <v>100</v>
      </c>
      <c r="B74" s="13" t="s">
        <v>101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>
        <v>613.20000000000005</v>
      </c>
      <c r="W74" s="20">
        <v>605.70000000000005</v>
      </c>
      <c r="X74" s="20"/>
      <c r="Y74" s="20"/>
      <c r="Z74" s="20"/>
      <c r="AA74" s="20"/>
      <c r="AB74" s="20"/>
      <c r="AC74" s="23" t="e" cm="1">
        <f t="array" ref="AC74">AVERAGE((LARGE(C74:AB74,{1,2,3,4,5})))</f>
        <v>#NUM!</v>
      </c>
      <c r="AD74" s="32">
        <f t="shared" si="2"/>
        <v>609.45000000000005</v>
      </c>
    </row>
    <row r="75" spans="1:31" ht="18" customHeight="1" x14ac:dyDescent="0.45">
      <c r="A75" s="13" t="s">
        <v>64</v>
      </c>
      <c r="B75" s="13" t="s">
        <v>65</v>
      </c>
      <c r="C75" s="20">
        <v>601</v>
      </c>
      <c r="D75" s="20"/>
      <c r="E75" s="20"/>
      <c r="F75" s="20"/>
      <c r="G75" s="20"/>
      <c r="H75" s="20">
        <v>612.1</v>
      </c>
      <c r="I75" s="20"/>
      <c r="J75" s="20"/>
      <c r="K75" s="20"/>
      <c r="L75" s="20">
        <v>610.6</v>
      </c>
      <c r="M75" s="20">
        <v>613.70000000000005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3" t="e" cm="1">
        <f t="array" ref="AC75">AVERAGE((LARGE(C75:AB75,{1,2,3,4,5})))</f>
        <v>#NUM!</v>
      </c>
      <c r="AD75" s="32">
        <f t="shared" si="2"/>
        <v>609.34999999999991</v>
      </c>
    </row>
    <row r="76" spans="1:31" ht="18" customHeight="1" x14ac:dyDescent="0.45">
      <c r="A76" s="13" t="s">
        <v>46</v>
      </c>
      <c r="B76" s="13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>
        <v>596.70000000000005</v>
      </c>
      <c r="M76" s="20">
        <v>608.29999999999995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3" t="e" cm="1">
        <f t="array" ref="AC76">AVERAGE((LARGE(C76:AB76,{1,2,3,4,5})))</f>
        <v>#NUM!</v>
      </c>
      <c r="AD76" s="32">
        <f t="shared" si="2"/>
        <v>602.5</v>
      </c>
    </row>
    <row r="77" spans="1:31" ht="18" customHeight="1" x14ac:dyDescent="0.45">
      <c r="A77" s="13" t="s">
        <v>93</v>
      </c>
      <c r="B77" s="13" t="s">
        <v>92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>
        <v>601.20000000000005</v>
      </c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3" t="e" cm="1">
        <f t="array" ref="AC77">AVERAGE((LARGE(C77:AB77,{1,2,3,4,5})))</f>
        <v>#NUM!</v>
      </c>
      <c r="AD77" s="32">
        <f t="shared" si="2"/>
        <v>601.20000000000005</v>
      </c>
    </row>
    <row r="78" spans="1:31" ht="18" customHeight="1" x14ac:dyDescent="0.45">
      <c r="A78" s="13" t="s">
        <v>153</v>
      </c>
      <c r="B78" s="13" t="s">
        <v>154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>
        <v>584.70000000000005</v>
      </c>
      <c r="W78" s="20">
        <v>587.1</v>
      </c>
      <c r="X78" s="20"/>
      <c r="Y78" s="20"/>
      <c r="Z78" s="20"/>
      <c r="AA78" s="20"/>
      <c r="AB78" s="20"/>
      <c r="AC78" s="23" t="e" cm="1">
        <f t="array" ref="AC78">AVERAGE((LARGE(C78:AB78,{1,2,3,4,5})))</f>
        <v>#NUM!</v>
      </c>
      <c r="AD78" s="32">
        <f t="shared" si="2"/>
        <v>585.90000000000009</v>
      </c>
    </row>
    <row r="79" spans="1:31" ht="18" customHeight="1" x14ac:dyDescent="0.45">
      <c r="A79" s="13" t="s">
        <v>90</v>
      </c>
      <c r="B79" s="13" t="s">
        <v>91</v>
      </c>
      <c r="C79" s="20"/>
      <c r="D79" s="20"/>
      <c r="E79" s="20">
        <v>587.6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>
        <v>578.1</v>
      </c>
      <c r="W79" s="20">
        <v>565.79999999999995</v>
      </c>
      <c r="X79" s="20"/>
      <c r="Y79" s="20"/>
      <c r="Z79" s="20"/>
      <c r="AA79" s="20"/>
      <c r="AB79" s="20"/>
      <c r="AC79" s="23" t="e" cm="1">
        <f t="array" ref="AC79">AVERAGE((LARGE(C79:AB79,{1,2,3,4,5})))</f>
        <v>#NUM!</v>
      </c>
      <c r="AD79" s="32">
        <f t="shared" si="2"/>
        <v>577.16666666666663</v>
      </c>
    </row>
    <row r="82" spans="1:26" ht="18" customHeight="1" x14ac:dyDescent="0.45">
      <c r="A82" s="6"/>
      <c r="B82" s="6"/>
      <c r="C82" s="8"/>
      <c r="D82" s="8"/>
      <c r="E82" s="8"/>
      <c r="F82" s="7"/>
      <c r="G82" s="8"/>
      <c r="H82" s="8"/>
      <c r="K82" s="3"/>
    </row>
    <row r="83" spans="1:26" ht="18" customHeight="1" x14ac:dyDescent="0.45">
      <c r="A83" s="6" t="s">
        <v>108</v>
      </c>
      <c r="B83" s="6"/>
      <c r="C83" s="8"/>
      <c r="D83" s="8"/>
      <c r="E83" s="8"/>
      <c r="F83" s="7"/>
      <c r="G83" s="11"/>
      <c r="H83" s="11"/>
      <c r="K83" s="3"/>
    </row>
    <row r="84" spans="1:26" ht="18" customHeight="1" x14ac:dyDescent="0.45">
      <c r="A84" s="12" t="s">
        <v>0</v>
      </c>
      <c r="B84" s="12"/>
      <c r="C84" s="29" t="s">
        <v>125</v>
      </c>
      <c r="D84" s="29" t="s">
        <v>125</v>
      </c>
      <c r="E84" s="39" t="s">
        <v>121</v>
      </c>
      <c r="F84" s="29" t="s">
        <v>126</v>
      </c>
      <c r="G84" s="29" t="s">
        <v>126</v>
      </c>
      <c r="H84" s="29" t="s">
        <v>133</v>
      </c>
      <c r="I84" s="29" t="s">
        <v>69</v>
      </c>
      <c r="J84" s="29" t="s">
        <v>134</v>
      </c>
      <c r="K84" s="29" t="s">
        <v>134</v>
      </c>
      <c r="L84" s="29" t="s">
        <v>140</v>
      </c>
      <c r="M84" s="29" t="s">
        <v>145</v>
      </c>
      <c r="N84" s="29" t="s">
        <v>145</v>
      </c>
      <c r="O84" s="39" t="s">
        <v>95</v>
      </c>
      <c r="P84" s="39" t="s">
        <v>149</v>
      </c>
      <c r="Q84" s="29" t="s">
        <v>52</v>
      </c>
      <c r="R84" s="29" t="s">
        <v>52</v>
      </c>
      <c r="S84" s="29" t="s">
        <v>157</v>
      </c>
      <c r="T84" s="29" t="s">
        <v>159</v>
      </c>
      <c r="U84" s="29" t="s">
        <v>159</v>
      </c>
      <c r="V84" s="29" t="s">
        <v>164</v>
      </c>
      <c r="W84" s="39"/>
      <c r="X84" s="18" t="s">
        <v>26</v>
      </c>
      <c r="Y84" s="27" t="s">
        <v>27</v>
      </c>
      <c r="Z84" s="48" t="s">
        <v>77</v>
      </c>
    </row>
    <row r="85" spans="1:26" ht="18" customHeight="1" x14ac:dyDescent="0.45">
      <c r="A85" s="13" t="s">
        <v>24</v>
      </c>
      <c r="B85" s="13" t="s">
        <v>25</v>
      </c>
      <c r="C85" s="20">
        <v>622.6</v>
      </c>
      <c r="D85" s="20">
        <v>625.79999999999995</v>
      </c>
      <c r="E85" s="20"/>
      <c r="F85" s="20">
        <v>627.20000000000005</v>
      </c>
      <c r="G85" s="20">
        <v>630.20000000000005</v>
      </c>
      <c r="H85" s="20">
        <v>624.70000000000005</v>
      </c>
      <c r="I85" s="20">
        <v>626.4</v>
      </c>
      <c r="J85" s="20">
        <v>622.4</v>
      </c>
      <c r="K85" s="20">
        <v>623.4</v>
      </c>
      <c r="L85" s="20">
        <v>622.79999999999995</v>
      </c>
      <c r="M85" s="20"/>
      <c r="N85" s="20">
        <v>626.4</v>
      </c>
      <c r="O85" s="20"/>
      <c r="P85" s="20">
        <v>625.9</v>
      </c>
      <c r="Q85" s="20">
        <v>627.29999999999995</v>
      </c>
      <c r="R85" s="20">
        <v>623.1</v>
      </c>
      <c r="S85" s="20">
        <v>626.4</v>
      </c>
      <c r="T85" s="20">
        <v>630.6</v>
      </c>
      <c r="U85" s="20">
        <v>628.79999999999995</v>
      </c>
      <c r="V85" s="20">
        <v>620.20000000000005</v>
      </c>
      <c r="W85" s="20"/>
      <c r="X85" s="32" cm="1">
        <f t="array" ref="X85">AVERAGE((LARGE(C85:W85,{1,2,3,4,5})))</f>
        <v>628.82000000000005</v>
      </c>
      <c r="Y85" s="23">
        <f t="shared" ref="Y85:Y92" si="3">AVERAGE(C85:W85)</f>
        <v>625.54117647058831</v>
      </c>
      <c r="Z85" s="37"/>
    </row>
    <row r="86" spans="1:26" ht="18" customHeight="1" x14ac:dyDescent="0.45">
      <c r="A86" s="13" t="s">
        <v>3</v>
      </c>
      <c r="B86" s="13" t="s">
        <v>4</v>
      </c>
      <c r="C86" s="32"/>
      <c r="D86" s="32"/>
      <c r="E86" s="32"/>
      <c r="F86" s="32">
        <v>618.79999999999995</v>
      </c>
      <c r="G86" s="32">
        <v>631.4</v>
      </c>
      <c r="H86" s="32"/>
      <c r="I86" s="32"/>
      <c r="J86" s="32">
        <v>621.6</v>
      </c>
      <c r="K86" s="32">
        <v>619</v>
      </c>
      <c r="L86" s="32"/>
      <c r="M86" s="32">
        <v>603.6</v>
      </c>
      <c r="N86" s="32">
        <v>612.29999999999995</v>
      </c>
      <c r="O86" s="32"/>
      <c r="P86" s="32"/>
      <c r="Q86" s="32"/>
      <c r="R86" s="32"/>
      <c r="S86" s="32">
        <v>616</v>
      </c>
      <c r="T86" s="32">
        <v>625.9</v>
      </c>
      <c r="U86" s="32">
        <v>624.9</v>
      </c>
      <c r="V86" s="32">
        <v>622.9</v>
      </c>
      <c r="W86" s="32"/>
      <c r="X86" s="32" cm="1">
        <f t="array" ref="X86">AVERAGE((LARGE(C86:W86,{1,2,3,4,5})))</f>
        <v>625.33999999999992</v>
      </c>
      <c r="Y86" s="23">
        <f t="shared" si="3"/>
        <v>619.63999999999987</v>
      </c>
      <c r="Z86" s="42"/>
    </row>
    <row r="87" spans="1:26" ht="18" customHeight="1" x14ac:dyDescent="0.45">
      <c r="A87" s="13" t="s">
        <v>13</v>
      </c>
      <c r="B87" s="13" t="s">
        <v>57</v>
      </c>
      <c r="C87" s="20"/>
      <c r="D87" s="20"/>
      <c r="E87" s="20"/>
      <c r="F87" s="20">
        <v>621.20000000000005</v>
      </c>
      <c r="G87" s="20">
        <v>616.4</v>
      </c>
      <c r="H87" s="20">
        <v>614.6</v>
      </c>
      <c r="I87" s="20"/>
      <c r="J87" s="20"/>
      <c r="K87" s="20"/>
      <c r="L87" s="20"/>
      <c r="M87" s="20">
        <v>618.1</v>
      </c>
      <c r="N87" s="20">
        <v>615.29999999999995</v>
      </c>
      <c r="O87" s="20">
        <v>619.1</v>
      </c>
      <c r="P87" s="20"/>
      <c r="Q87" s="20">
        <v>605.1</v>
      </c>
      <c r="R87" s="20">
        <v>614.9</v>
      </c>
      <c r="S87" s="20"/>
      <c r="T87" s="20">
        <v>617.4</v>
      </c>
      <c r="U87" s="20">
        <v>620.29999999999995</v>
      </c>
      <c r="V87" s="20">
        <v>622.4</v>
      </c>
      <c r="W87" s="20"/>
      <c r="X87" s="32" cm="1">
        <f t="array" ref="X87">AVERAGE((LARGE(C87:W87,{1,2,3,4,5})))</f>
        <v>620.22</v>
      </c>
      <c r="Y87" s="23">
        <f t="shared" si="3"/>
        <v>616.79999999999984</v>
      </c>
      <c r="Z87" s="42"/>
    </row>
    <row r="88" spans="1:26" ht="18" customHeight="1" x14ac:dyDescent="0.45">
      <c r="A88" s="13" t="s">
        <v>122</v>
      </c>
      <c r="B88" s="13" t="s">
        <v>21</v>
      </c>
      <c r="C88" s="32"/>
      <c r="D88" s="32"/>
      <c r="E88" s="32">
        <v>601</v>
      </c>
      <c r="F88" s="32">
        <v>608.6</v>
      </c>
      <c r="G88" s="32">
        <v>608.1</v>
      </c>
      <c r="H88" s="32"/>
      <c r="I88" s="32"/>
      <c r="J88" s="32">
        <v>611.29999999999995</v>
      </c>
      <c r="K88" s="32">
        <v>620</v>
      </c>
      <c r="L88" s="32"/>
      <c r="M88" s="32">
        <v>613.70000000000005</v>
      </c>
      <c r="N88" s="32">
        <v>611.4</v>
      </c>
      <c r="O88" s="32">
        <v>617.9</v>
      </c>
      <c r="P88" s="32">
        <v>619.79999999999995</v>
      </c>
      <c r="Q88" s="32">
        <v>611.4</v>
      </c>
      <c r="R88" s="32">
        <v>617.20000000000005</v>
      </c>
      <c r="S88" s="32">
        <v>613.6</v>
      </c>
      <c r="T88" s="32"/>
      <c r="U88" s="32"/>
      <c r="V88" s="32"/>
      <c r="W88" s="32"/>
      <c r="X88" s="32" cm="1">
        <f t="array" ref="X88">AVERAGE((LARGE(C88:W88,{1,2,3,4,5})))</f>
        <v>617.71999999999991</v>
      </c>
      <c r="Y88" s="23">
        <f t="shared" si="3"/>
        <v>612.83333333333326</v>
      </c>
      <c r="Z88" s="42"/>
    </row>
    <row r="89" spans="1:26" ht="18" customHeight="1" x14ac:dyDescent="0.45">
      <c r="A89" s="13" t="s">
        <v>33</v>
      </c>
      <c r="B89" s="13" t="s">
        <v>34</v>
      </c>
      <c r="C89" s="20"/>
      <c r="D89" s="20"/>
      <c r="E89" s="20"/>
      <c r="F89" s="20"/>
      <c r="G89" s="20"/>
      <c r="H89" s="20">
        <v>612.6</v>
      </c>
      <c r="I89" s="20"/>
      <c r="J89" s="20">
        <v>610.20000000000005</v>
      </c>
      <c r="K89" s="20">
        <v>609.6</v>
      </c>
      <c r="L89" s="20"/>
      <c r="M89" s="20">
        <v>611.29999999999995</v>
      </c>
      <c r="N89" s="20">
        <v>611</v>
      </c>
      <c r="O89" s="20"/>
      <c r="P89" s="20"/>
      <c r="Q89" s="20">
        <v>614.9</v>
      </c>
      <c r="R89" s="20">
        <v>621.70000000000005</v>
      </c>
      <c r="S89" s="20"/>
      <c r="T89" s="20">
        <v>617.70000000000005</v>
      </c>
      <c r="U89" s="20">
        <v>623</v>
      </c>
      <c r="V89" s="20"/>
      <c r="W89" s="20"/>
      <c r="X89" s="32" cm="1">
        <f t="array" ref="X89">AVERAGE((LARGE(C89:W89,{1,2,3,4,5})))</f>
        <v>617.98</v>
      </c>
      <c r="Y89" s="23">
        <f t="shared" si="3"/>
        <v>614.66666666666663</v>
      </c>
    </row>
    <row r="90" spans="1:26" ht="18" customHeight="1" x14ac:dyDescent="0.45">
      <c r="A90" s="13" t="s">
        <v>98</v>
      </c>
      <c r="B90" s="13" t="s">
        <v>99</v>
      </c>
      <c r="C90" s="20"/>
      <c r="D90" s="20"/>
      <c r="E90" s="20">
        <v>612.4</v>
      </c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3" t="e" cm="1">
        <f t="array" ref="X90">AVERAGE((LARGE(C90:W90,{1,2,3,4,5})))</f>
        <v>#NUM!</v>
      </c>
      <c r="Y90" s="32">
        <f t="shared" si="3"/>
        <v>612.4</v>
      </c>
    </row>
    <row r="91" spans="1:26" ht="18" customHeight="1" x14ac:dyDescent="0.45">
      <c r="A91" s="13" t="s">
        <v>86</v>
      </c>
      <c r="B91" s="13" t="s">
        <v>87</v>
      </c>
      <c r="C91" s="20"/>
      <c r="D91" s="20"/>
      <c r="E91" s="20"/>
      <c r="F91" s="20"/>
      <c r="G91" s="20"/>
      <c r="H91" s="20"/>
      <c r="I91" s="20"/>
      <c r="J91" s="20">
        <v>612.79999999999995</v>
      </c>
      <c r="K91" s="20">
        <v>610.1</v>
      </c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3" t="e" cm="1">
        <f t="array" ref="X91">AVERAGE((LARGE(C91:W91,{1,2,3,4,5})))</f>
        <v>#NUM!</v>
      </c>
      <c r="Y91" s="32">
        <f t="shared" si="3"/>
        <v>611.45000000000005</v>
      </c>
    </row>
    <row r="92" spans="1:26" ht="18" customHeight="1" x14ac:dyDescent="0.45">
      <c r="A92" s="13" t="s">
        <v>53</v>
      </c>
      <c r="B92" s="13" t="s">
        <v>54</v>
      </c>
      <c r="C92" s="20"/>
      <c r="D92" s="20"/>
      <c r="E92" s="20"/>
      <c r="F92" s="20"/>
      <c r="G92" s="20"/>
      <c r="H92" s="20"/>
      <c r="I92" s="20"/>
      <c r="J92" s="20">
        <v>607.1</v>
      </c>
      <c r="K92" s="20">
        <v>613.5</v>
      </c>
      <c r="L92" s="20"/>
      <c r="M92" s="20"/>
      <c r="N92" s="20">
        <v>613.4</v>
      </c>
      <c r="O92" s="20"/>
      <c r="P92" s="20"/>
      <c r="Q92" s="20"/>
      <c r="R92" s="20"/>
      <c r="S92" s="20"/>
      <c r="T92" s="20"/>
      <c r="U92" s="20"/>
      <c r="V92" s="20"/>
      <c r="W92" s="20"/>
      <c r="X92" s="23" t="e" cm="1">
        <f t="array" ref="X92">AVERAGE((LARGE(C92:W92,{1,2,3,4,5})))</f>
        <v>#NUM!</v>
      </c>
      <c r="Y92" s="32">
        <f t="shared" si="3"/>
        <v>611.33333333333337</v>
      </c>
      <c r="Z92" s="42"/>
    </row>
    <row r="95" spans="1:26" ht="18" customHeight="1" x14ac:dyDescent="0.45">
      <c r="A95" s="9"/>
      <c r="B95" s="9"/>
      <c r="C95" s="11"/>
      <c r="D95" s="11"/>
      <c r="E95" s="11"/>
      <c r="F95" s="10"/>
      <c r="G95" s="10"/>
      <c r="H95" s="11"/>
      <c r="K95" s="3"/>
    </row>
    <row r="96" spans="1:26" ht="18" customHeight="1" x14ac:dyDescent="0.45">
      <c r="A96" s="6" t="s">
        <v>109</v>
      </c>
      <c r="B96" s="6"/>
      <c r="C96" s="8"/>
      <c r="D96" s="8"/>
      <c r="E96" s="8"/>
      <c r="F96" s="7"/>
      <c r="G96" s="11"/>
      <c r="H96" s="11"/>
      <c r="K96" s="3"/>
    </row>
    <row r="97" spans="1:25" ht="18" customHeight="1" x14ac:dyDescent="0.45">
      <c r="A97" s="12" t="s">
        <v>0</v>
      </c>
      <c r="B97" s="12"/>
      <c r="C97" s="29" t="s">
        <v>125</v>
      </c>
      <c r="D97" s="29" t="s">
        <v>125</v>
      </c>
      <c r="E97" s="39" t="s">
        <v>121</v>
      </c>
      <c r="F97" s="29" t="s">
        <v>123</v>
      </c>
      <c r="G97" s="29" t="s">
        <v>123</v>
      </c>
      <c r="H97" s="29" t="s">
        <v>133</v>
      </c>
      <c r="I97" s="29" t="s">
        <v>134</v>
      </c>
      <c r="J97" s="29" t="s">
        <v>134</v>
      </c>
      <c r="K97" s="29" t="s">
        <v>140</v>
      </c>
      <c r="L97" s="29" t="s">
        <v>145</v>
      </c>
      <c r="M97" s="29" t="s">
        <v>145</v>
      </c>
      <c r="N97" s="39" t="s">
        <v>95</v>
      </c>
      <c r="O97" s="39" t="s">
        <v>103</v>
      </c>
      <c r="P97" s="29" t="s">
        <v>52</v>
      </c>
      <c r="Q97" s="29" t="s">
        <v>52</v>
      </c>
      <c r="R97" s="29" t="s">
        <v>157</v>
      </c>
      <c r="S97" s="29" t="s">
        <v>159</v>
      </c>
      <c r="T97" s="29" t="s">
        <v>159</v>
      </c>
      <c r="U97" s="29" t="s">
        <v>164</v>
      </c>
      <c r="V97" s="39"/>
      <c r="W97" s="18" t="s">
        <v>26</v>
      </c>
      <c r="X97" s="27" t="s">
        <v>27</v>
      </c>
      <c r="Y97" s="47" t="s">
        <v>78</v>
      </c>
    </row>
    <row r="98" spans="1:25" ht="18" customHeight="1" x14ac:dyDescent="0.45">
      <c r="A98" s="13" t="s">
        <v>24</v>
      </c>
      <c r="B98" s="13" t="s">
        <v>58</v>
      </c>
      <c r="C98" s="32">
        <v>630.1</v>
      </c>
      <c r="D98" s="32">
        <v>629</v>
      </c>
      <c r="E98" s="32"/>
      <c r="F98" s="32"/>
      <c r="G98" s="32"/>
      <c r="H98" s="32">
        <v>631</v>
      </c>
      <c r="I98" s="32">
        <v>630.1</v>
      </c>
      <c r="J98" s="32">
        <v>631.1</v>
      </c>
      <c r="K98" s="32">
        <v>634.4</v>
      </c>
      <c r="L98" s="32">
        <v>633.9</v>
      </c>
      <c r="M98" s="32"/>
      <c r="N98" s="32"/>
      <c r="O98" s="32">
        <v>635.4</v>
      </c>
      <c r="P98" s="32">
        <v>632.79999999999995</v>
      </c>
      <c r="Q98" s="32">
        <v>633.6</v>
      </c>
      <c r="R98" s="32">
        <v>634</v>
      </c>
      <c r="S98" s="32">
        <v>632.6</v>
      </c>
      <c r="T98" s="32">
        <v>631.70000000000005</v>
      </c>
      <c r="U98" s="32">
        <v>630.29999999999995</v>
      </c>
      <c r="V98" s="32"/>
      <c r="W98" s="20" cm="1">
        <f t="array" ref="W98">AVERAGE((LARGE(C98:V98,{1,2,3,4,5})))</f>
        <v>634.26</v>
      </c>
      <c r="X98" s="41">
        <f t="shared" ref="X98:X105" si="4">AVERAGE(C98:V98)</f>
        <v>632.14285714285711</v>
      </c>
      <c r="Y98" s="37"/>
    </row>
    <row r="99" spans="1:25" ht="18" customHeight="1" x14ac:dyDescent="0.45">
      <c r="A99" s="13" t="s">
        <v>3</v>
      </c>
      <c r="B99" s="13" t="s">
        <v>4</v>
      </c>
      <c r="C99" s="32"/>
      <c r="D99" s="32"/>
      <c r="E99" s="32"/>
      <c r="F99" s="32">
        <v>632</v>
      </c>
      <c r="G99" s="32">
        <v>633.20000000000005</v>
      </c>
      <c r="H99" s="32"/>
      <c r="I99" s="32">
        <v>629.4</v>
      </c>
      <c r="J99" s="32">
        <v>628.9</v>
      </c>
      <c r="K99" s="32"/>
      <c r="L99" s="32">
        <v>627</v>
      </c>
      <c r="M99" s="32">
        <v>627</v>
      </c>
      <c r="N99" s="32"/>
      <c r="O99" s="32"/>
      <c r="P99" s="32"/>
      <c r="Q99" s="32"/>
      <c r="R99" s="32">
        <v>632.29999999999995</v>
      </c>
      <c r="S99" s="32">
        <v>633</v>
      </c>
      <c r="T99" s="32">
        <v>631.5</v>
      </c>
      <c r="U99" s="32">
        <v>632.5</v>
      </c>
      <c r="V99" s="32"/>
      <c r="W99" s="32" cm="1">
        <f t="array" ref="W99">AVERAGE((LARGE(C99:V99,{1,2,3,4,5})))</f>
        <v>632.6</v>
      </c>
      <c r="X99" s="23">
        <f t="shared" si="4"/>
        <v>630.68000000000006</v>
      </c>
    </row>
    <row r="100" spans="1:25" ht="18" customHeight="1" x14ac:dyDescent="0.45">
      <c r="A100" s="13" t="s">
        <v>33</v>
      </c>
      <c r="B100" s="13" t="s">
        <v>34</v>
      </c>
      <c r="C100" s="32"/>
      <c r="D100" s="32"/>
      <c r="E100" s="32"/>
      <c r="F100" s="32">
        <v>632.1</v>
      </c>
      <c r="G100" s="32">
        <v>631.9</v>
      </c>
      <c r="H100" s="32">
        <v>632.6</v>
      </c>
      <c r="I100" s="32">
        <v>630.79999999999995</v>
      </c>
      <c r="J100" s="32">
        <v>629</v>
      </c>
      <c r="K100" s="32"/>
      <c r="L100" s="32">
        <v>630.1</v>
      </c>
      <c r="M100" s="32"/>
      <c r="N100" s="32"/>
      <c r="O100" s="32"/>
      <c r="P100" s="32">
        <v>628.29999999999995</v>
      </c>
      <c r="Q100" s="32">
        <v>629</v>
      </c>
      <c r="R100" s="32"/>
      <c r="S100" s="32">
        <v>628.5</v>
      </c>
      <c r="T100" s="32">
        <v>633.4</v>
      </c>
      <c r="U100" s="32">
        <v>628.29999999999995</v>
      </c>
      <c r="V100" s="32"/>
      <c r="W100" s="32" cm="1">
        <f t="array" ref="W100">AVERAGE((LARGE(C100:V100,{1,2,3,4,5})))</f>
        <v>632.16000000000008</v>
      </c>
      <c r="X100" s="23">
        <f t="shared" si="4"/>
        <v>630.36363636363626</v>
      </c>
      <c r="Y100" s="42"/>
    </row>
    <row r="101" spans="1:25" ht="18" customHeight="1" x14ac:dyDescent="0.45">
      <c r="A101" s="13" t="s">
        <v>13</v>
      </c>
      <c r="B101" s="13" t="s">
        <v>57</v>
      </c>
      <c r="C101" s="32"/>
      <c r="D101" s="32"/>
      <c r="E101" s="32"/>
      <c r="F101" s="32"/>
      <c r="G101" s="32"/>
      <c r="H101" s="32">
        <v>629.9</v>
      </c>
      <c r="I101" s="32"/>
      <c r="J101" s="32"/>
      <c r="K101" s="32"/>
      <c r="L101" s="32">
        <v>629</v>
      </c>
      <c r="M101" s="32">
        <v>629.29999999999995</v>
      </c>
      <c r="N101" s="32"/>
      <c r="O101" s="32"/>
      <c r="P101" s="32">
        <v>626.70000000000005</v>
      </c>
      <c r="Q101" s="32">
        <v>622.4</v>
      </c>
      <c r="R101" s="32"/>
      <c r="S101" s="32"/>
      <c r="T101" s="32">
        <v>624.70000000000005</v>
      </c>
      <c r="U101" s="32"/>
      <c r="V101" s="32"/>
      <c r="W101" s="32" cm="1">
        <f t="array" ref="W101">AVERAGE((LARGE(C101:V101,{1,2,3,4,5})))</f>
        <v>627.91999999999985</v>
      </c>
      <c r="X101" s="41">
        <f t="shared" si="4"/>
        <v>627</v>
      </c>
      <c r="Y101" s="42"/>
    </row>
    <row r="102" spans="1:25" ht="18" customHeight="1" x14ac:dyDescent="0.45">
      <c r="A102" s="13" t="s">
        <v>122</v>
      </c>
      <c r="B102" s="13" t="s">
        <v>21</v>
      </c>
      <c r="C102" s="32"/>
      <c r="D102" s="32"/>
      <c r="E102" s="32">
        <v>623.29999999999995</v>
      </c>
      <c r="F102" s="32">
        <v>620.70000000000005</v>
      </c>
      <c r="G102" s="32">
        <v>623</v>
      </c>
      <c r="H102" s="32"/>
      <c r="I102" s="32">
        <v>624.9</v>
      </c>
      <c r="J102" s="32">
        <v>628.5</v>
      </c>
      <c r="K102" s="32"/>
      <c r="L102" s="32">
        <v>623.4</v>
      </c>
      <c r="M102" s="32">
        <v>626.4</v>
      </c>
      <c r="N102" s="32">
        <v>624.4</v>
      </c>
      <c r="O102" s="32">
        <v>628.1</v>
      </c>
      <c r="P102" s="32">
        <v>624.20000000000005</v>
      </c>
      <c r="Q102" s="32">
        <v>622.29999999999995</v>
      </c>
      <c r="R102" s="32">
        <v>612.20000000000005</v>
      </c>
      <c r="S102" s="32"/>
      <c r="T102" s="32"/>
      <c r="U102" s="32"/>
      <c r="V102" s="32"/>
      <c r="W102" s="32" cm="1">
        <f t="array" ref="W102">AVERAGE((LARGE(C102:V102,{1,2,3,4,5})))</f>
        <v>626.46</v>
      </c>
      <c r="X102" s="23">
        <f t="shared" si="4"/>
        <v>623.44999999999993</v>
      </c>
    </row>
    <row r="103" spans="1:25" ht="18" customHeight="1" x14ac:dyDescent="0.45">
      <c r="A103" s="13" t="s">
        <v>94</v>
      </c>
      <c r="B103" s="13" t="s">
        <v>87</v>
      </c>
      <c r="C103" s="32"/>
      <c r="D103" s="32"/>
      <c r="E103" s="32"/>
      <c r="F103" s="32"/>
      <c r="G103" s="32"/>
      <c r="H103" s="32"/>
      <c r="I103" s="32">
        <v>621.4</v>
      </c>
      <c r="J103" s="32">
        <v>624.1</v>
      </c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23" t="e" cm="1">
        <f t="array" ref="W103">AVERAGE((LARGE(C103:V103,{1,2,3,4,5})))</f>
        <v>#NUM!</v>
      </c>
      <c r="X103" s="32">
        <f t="shared" si="4"/>
        <v>622.75</v>
      </c>
    </row>
    <row r="104" spans="1:25" ht="18" customHeight="1" x14ac:dyDescent="0.45">
      <c r="A104" s="13" t="s">
        <v>55</v>
      </c>
      <c r="B104" s="13" t="s">
        <v>54</v>
      </c>
      <c r="C104" s="32"/>
      <c r="D104" s="32"/>
      <c r="E104" s="32"/>
      <c r="F104" s="32"/>
      <c r="G104" s="32"/>
      <c r="H104" s="32"/>
      <c r="I104" s="32">
        <v>624.5</v>
      </c>
      <c r="J104" s="32">
        <v>627.1</v>
      </c>
      <c r="K104" s="32"/>
      <c r="L104" s="32">
        <v>621.5</v>
      </c>
      <c r="M104" s="32">
        <v>617.1</v>
      </c>
      <c r="O104" s="32"/>
      <c r="P104" s="32"/>
      <c r="Q104" s="32"/>
      <c r="R104" s="32"/>
      <c r="S104" s="32"/>
      <c r="T104" s="32"/>
      <c r="U104" s="32"/>
      <c r="V104" s="32"/>
      <c r="W104" s="23" t="e" cm="1">
        <f t="array" ref="W104">AVERAGE((LARGE(C104:V104,{1,2,3,4,5})))</f>
        <v>#NUM!</v>
      </c>
      <c r="X104" s="32">
        <f t="shared" si="4"/>
        <v>622.54999999999995</v>
      </c>
    </row>
    <row r="105" spans="1:25" ht="18" customHeight="1" x14ac:dyDescent="0.45">
      <c r="A105" s="13" t="s">
        <v>66</v>
      </c>
      <c r="B105" s="13" t="s">
        <v>67</v>
      </c>
      <c r="C105" s="32"/>
      <c r="D105" s="32"/>
      <c r="E105" s="32">
        <v>615</v>
      </c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23" t="e" cm="1">
        <f t="array" ref="W105">AVERAGE((LARGE(C105:V105,{1,2,3,4,5})))</f>
        <v>#NUM!</v>
      </c>
      <c r="X105" s="32">
        <f t="shared" si="4"/>
        <v>615</v>
      </c>
      <c r="Y105" s="49"/>
    </row>
    <row r="106" spans="1:25" ht="18" customHeight="1" x14ac:dyDescent="0.45">
      <c r="A106" s="13"/>
      <c r="B106" s="13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23"/>
      <c r="X106" s="32"/>
    </row>
    <row r="107" spans="1:25" x14ac:dyDescent="0.35">
      <c r="C107" s="3"/>
      <c r="D107" s="3"/>
      <c r="E107" s="3"/>
      <c r="G107" s="3"/>
      <c r="H107" s="3"/>
    </row>
    <row r="108" spans="1:25" ht="18" customHeight="1" x14ac:dyDescent="0.45">
      <c r="A108" s="6" t="s">
        <v>110</v>
      </c>
      <c r="B108" s="6"/>
      <c r="C108" s="8"/>
      <c r="D108" s="8" t="s">
        <v>59</v>
      </c>
      <c r="E108" s="8"/>
      <c r="F108" s="7"/>
      <c r="G108" s="11"/>
      <c r="H108" s="11"/>
    </row>
    <row r="109" spans="1:25" ht="18" customHeight="1" x14ac:dyDescent="0.45">
      <c r="A109" s="12" t="s">
        <v>0</v>
      </c>
      <c r="B109" s="12"/>
      <c r="C109" s="29" t="s">
        <v>125</v>
      </c>
      <c r="D109" s="29" t="s">
        <v>125</v>
      </c>
      <c r="E109" s="29" t="s">
        <v>123</v>
      </c>
      <c r="F109" s="29" t="s">
        <v>123</v>
      </c>
      <c r="G109" s="29" t="s">
        <v>133</v>
      </c>
      <c r="H109" s="29" t="s">
        <v>133</v>
      </c>
      <c r="I109" s="39" t="s">
        <v>139</v>
      </c>
      <c r="J109" s="29" t="s">
        <v>140</v>
      </c>
      <c r="K109" s="29" t="s">
        <v>145</v>
      </c>
      <c r="L109" s="29" t="s">
        <v>145</v>
      </c>
      <c r="M109" s="39" t="s">
        <v>150</v>
      </c>
      <c r="N109" s="39" t="s">
        <v>103</v>
      </c>
      <c r="O109" s="29" t="s">
        <v>52</v>
      </c>
      <c r="P109" s="29" t="s">
        <v>52</v>
      </c>
      <c r="Q109" s="29" t="s">
        <v>157</v>
      </c>
      <c r="R109" s="29" t="s">
        <v>159</v>
      </c>
      <c r="S109" s="29" t="s">
        <v>159</v>
      </c>
      <c r="T109" s="29" t="s">
        <v>164</v>
      </c>
      <c r="U109" s="29"/>
      <c r="V109" s="22" t="s">
        <v>26</v>
      </c>
      <c r="W109" s="26" t="s">
        <v>27</v>
      </c>
      <c r="X109" s="47" t="s">
        <v>79</v>
      </c>
    </row>
    <row r="110" spans="1:25" ht="18" customHeight="1" x14ac:dyDescent="0.45">
      <c r="A110" s="13" t="s">
        <v>32</v>
      </c>
      <c r="B110" s="13" t="s">
        <v>48</v>
      </c>
      <c r="C110" s="25"/>
      <c r="D110" s="25"/>
      <c r="E110" s="25"/>
      <c r="F110" s="25">
        <v>602</v>
      </c>
      <c r="G110" s="25">
        <v>619.29999999999995</v>
      </c>
      <c r="H110" s="25">
        <v>609.9</v>
      </c>
      <c r="I110" s="25">
        <v>621.70000000000005</v>
      </c>
      <c r="J110" s="25"/>
      <c r="K110" s="25">
        <v>619</v>
      </c>
      <c r="L110" s="25">
        <v>615</v>
      </c>
      <c r="M110" s="25"/>
      <c r="N110" s="25"/>
      <c r="O110" s="25"/>
      <c r="P110" s="25"/>
      <c r="Q110" s="25">
        <v>617.9</v>
      </c>
      <c r="R110" s="25">
        <v>627</v>
      </c>
      <c r="S110" s="25">
        <v>624.6</v>
      </c>
      <c r="T110" s="25">
        <v>615.9</v>
      </c>
      <c r="U110" s="25"/>
      <c r="V110" s="14" cm="1">
        <f t="array" ref="V110">AVERAGE((LARGE(C110:U110,{1,2,3,4,5})))</f>
        <v>622.31999999999994</v>
      </c>
      <c r="W110" s="28">
        <f t="shared" ref="W110:W118" si="5">AVERAGE(C110:U110)</f>
        <v>617.2299999999999</v>
      </c>
      <c r="X110" s="58"/>
    </row>
    <row r="111" spans="1:25" ht="18" customHeight="1" x14ac:dyDescent="0.45">
      <c r="A111" s="13" t="s">
        <v>120</v>
      </c>
      <c r="B111" s="13" t="s">
        <v>119</v>
      </c>
      <c r="C111" s="25">
        <v>609.79999999999995</v>
      </c>
      <c r="D111" s="25">
        <v>606.4</v>
      </c>
      <c r="E111" s="25">
        <v>612.29999999999995</v>
      </c>
      <c r="F111" s="25">
        <v>614.1</v>
      </c>
      <c r="G111" s="25">
        <v>611.1</v>
      </c>
      <c r="H111" s="25">
        <v>612</v>
      </c>
      <c r="I111" s="25"/>
      <c r="J111" s="25"/>
      <c r="K111" s="25"/>
      <c r="L111" s="25"/>
      <c r="M111" s="25"/>
      <c r="N111" s="25"/>
      <c r="O111" s="25"/>
      <c r="P111" s="25"/>
      <c r="Q111" s="25">
        <v>609.1</v>
      </c>
      <c r="R111" s="25">
        <v>617.9</v>
      </c>
      <c r="S111" s="25"/>
      <c r="T111" s="25">
        <v>610.70000000000005</v>
      </c>
      <c r="U111" s="25"/>
      <c r="V111" s="14" cm="1">
        <f t="array" ref="V111">AVERAGE((LARGE(C111:U111,{1,2,3,4,5})))</f>
        <v>613.48</v>
      </c>
      <c r="W111" s="28">
        <f t="shared" si="5"/>
        <v>611.48888888888882</v>
      </c>
      <c r="X111" s="63"/>
    </row>
    <row r="112" spans="1:25" ht="18" customHeight="1" x14ac:dyDescent="0.45">
      <c r="A112" s="13" t="s">
        <v>18</v>
      </c>
      <c r="B112" s="13" t="s">
        <v>40</v>
      </c>
      <c r="C112" s="25">
        <v>608.6</v>
      </c>
      <c r="D112" s="25">
        <v>609</v>
      </c>
      <c r="E112" s="25">
        <v>604.29999999999995</v>
      </c>
      <c r="F112" s="25">
        <v>614.4</v>
      </c>
      <c r="G112" s="25">
        <v>602</v>
      </c>
      <c r="H112" s="25">
        <v>603.20000000000005</v>
      </c>
      <c r="I112" s="25">
        <v>603.6</v>
      </c>
      <c r="J112" s="25">
        <v>603.1</v>
      </c>
      <c r="K112" s="25">
        <v>607.9</v>
      </c>
      <c r="L112" s="25">
        <v>609.20000000000005</v>
      </c>
      <c r="M112" s="25"/>
      <c r="N112" s="25">
        <v>615</v>
      </c>
      <c r="O112" s="25"/>
      <c r="P112" s="25"/>
      <c r="Q112" s="25">
        <v>601.4</v>
      </c>
      <c r="R112" s="25">
        <v>605</v>
      </c>
      <c r="S112" s="25">
        <v>607.5</v>
      </c>
      <c r="T112" s="25">
        <v>600.9</v>
      </c>
      <c r="U112" s="25"/>
      <c r="V112" s="14" cm="1">
        <f t="array" ref="V112">AVERAGE((LARGE(C112:U112,{1,2,3,4,5})))</f>
        <v>611.24</v>
      </c>
      <c r="W112" s="28">
        <f t="shared" si="5"/>
        <v>606.34</v>
      </c>
      <c r="X112" s="3"/>
    </row>
    <row r="113" spans="1:24" ht="18" customHeight="1" x14ac:dyDescent="0.45">
      <c r="A113" s="13" t="s">
        <v>42</v>
      </c>
      <c r="B113" s="13" t="s">
        <v>15</v>
      </c>
      <c r="C113" s="25"/>
      <c r="D113" s="25"/>
      <c r="E113" s="25">
        <v>594.4</v>
      </c>
      <c r="F113" s="25">
        <v>591.20000000000005</v>
      </c>
      <c r="G113" s="25"/>
      <c r="H113" s="25"/>
      <c r="I113" s="25"/>
      <c r="J113" s="25"/>
      <c r="K113" s="25">
        <v>606.29999999999995</v>
      </c>
      <c r="L113" s="25">
        <v>606.29999999999995</v>
      </c>
      <c r="M113" s="25">
        <v>609.79999999999995</v>
      </c>
      <c r="N113" s="25"/>
      <c r="O113" s="25">
        <v>590.5</v>
      </c>
      <c r="P113" s="25">
        <v>591.29999999999995</v>
      </c>
      <c r="Q113" s="25">
        <v>604.79999999999995</v>
      </c>
      <c r="R113" s="25">
        <v>603.29999999999995</v>
      </c>
      <c r="S113" s="25">
        <v>605.4</v>
      </c>
      <c r="T113" s="25"/>
      <c r="U113" s="25"/>
      <c r="V113" s="14" cm="1">
        <f t="array" ref="V113">AVERAGE((LARGE(C113:U113,{1,2,3,4,5})))</f>
        <v>606.51999999999987</v>
      </c>
      <c r="W113" s="28">
        <f t="shared" si="5"/>
        <v>600.33000000000004</v>
      </c>
      <c r="X113" s="3"/>
    </row>
    <row r="114" spans="1:24" ht="18" customHeight="1" x14ac:dyDescent="0.45">
      <c r="A114" s="13" t="s">
        <v>148</v>
      </c>
      <c r="B114" s="13" t="s">
        <v>21</v>
      </c>
      <c r="C114" s="25"/>
      <c r="D114" s="25"/>
      <c r="E114" s="25"/>
      <c r="F114" s="25"/>
      <c r="G114" s="25"/>
      <c r="H114" s="25"/>
      <c r="I114" s="25"/>
      <c r="J114" s="25"/>
      <c r="K114" s="25">
        <v>601.70000000000005</v>
      </c>
      <c r="L114" s="25">
        <v>606.5</v>
      </c>
      <c r="M114" s="25"/>
      <c r="N114" s="25">
        <v>606.5</v>
      </c>
      <c r="O114" s="25">
        <v>603.5</v>
      </c>
      <c r="P114" s="25">
        <v>597.29999999999995</v>
      </c>
      <c r="Q114" s="25">
        <v>602.5</v>
      </c>
      <c r="R114" s="25">
        <v>603.20000000000005</v>
      </c>
      <c r="S114" s="25">
        <v>607.79999999999995</v>
      </c>
      <c r="T114" s="25"/>
      <c r="U114" s="25"/>
      <c r="V114" s="14" cm="1">
        <f t="array" ref="V114">AVERAGE((LARGE(C114:U114,{1,2,3,4,5})))</f>
        <v>605.5</v>
      </c>
      <c r="W114" s="28">
        <f t="shared" si="5"/>
        <v>603.625</v>
      </c>
      <c r="X114" s="3"/>
    </row>
    <row r="115" spans="1:24" ht="18" customHeight="1" x14ac:dyDescent="0.45">
      <c r="A115" s="13" t="s">
        <v>19</v>
      </c>
      <c r="B115" s="13" t="s">
        <v>2</v>
      </c>
      <c r="C115" s="25"/>
      <c r="D115" s="25">
        <v>615.1</v>
      </c>
      <c r="E115" s="25">
        <v>603.5</v>
      </c>
      <c r="F115" s="25">
        <v>612.5</v>
      </c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>
        <v>611</v>
      </c>
      <c r="R115" s="25">
        <v>609.9</v>
      </c>
      <c r="S115" s="25">
        <v>613.4</v>
      </c>
      <c r="T115" s="25"/>
      <c r="U115" s="25"/>
      <c r="V115" s="25" cm="1">
        <f t="array" ref="V115">AVERAGE((LARGE(C115:U115,{1,2,3,4,5})))</f>
        <v>612.38</v>
      </c>
      <c r="W115" s="28">
        <f t="shared" si="5"/>
        <v>610.9</v>
      </c>
      <c r="X115" s="3"/>
    </row>
    <row r="116" spans="1:24" ht="18" customHeight="1" x14ac:dyDescent="0.45">
      <c r="A116" s="13" t="s">
        <v>11</v>
      </c>
      <c r="B116" s="13" t="s">
        <v>12</v>
      </c>
      <c r="C116" s="25"/>
      <c r="D116" s="25"/>
      <c r="E116" s="25"/>
      <c r="F116" s="25">
        <v>593.6</v>
      </c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8" t="e" cm="1">
        <f t="array" ref="V116">AVERAGE((LARGE(C116:U116,{1,2,3,4,5})))</f>
        <v>#NUM!</v>
      </c>
      <c r="W116" s="25">
        <f t="shared" si="5"/>
        <v>593.6</v>
      </c>
      <c r="X116" s="3"/>
    </row>
    <row r="117" spans="1:24" ht="18" customHeight="1" x14ac:dyDescent="0.45">
      <c r="A117" s="13" t="s">
        <v>68</v>
      </c>
      <c r="B117" s="13" t="s">
        <v>65</v>
      </c>
      <c r="C117" s="25">
        <v>594.20000000000005</v>
      </c>
      <c r="D117" s="25"/>
      <c r="E117" s="25">
        <v>592.29999999999995</v>
      </c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8" t="e" cm="1">
        <f t="array" ref="V117">AVERAGE((LARGE(C117:U117,{1,2,3,4,5})))</f>
        <v>#NUM!</v>
      </c>
      <c r="W117" s="25">
        <f t="shared" si="5"/>
        <v>593.25</v>
      </c>
      <c r="X117" s="3"/>
    </row>
    <row r="118" spans="1:24" ht="18" customHeight="1" x14ac:dyDescent="0.45">
      <c r="A118" s="13" t="s">
        <v>31</v>
      </c>
      <c r="B118" s="13" t="s">
        <v>23</v>
      </c>
      <c r="C118" s="25"/>
      <c r="D118" s="25"/>
      <c r="E118" s="25"/>
      <c r="F118" s="25"/>
      <c r="G118" s="25"/>
      <c r="H118" s="25"/>
      <c r="I118" s="25"/>
      <c r="J118" s="25"/>
      <c r="K118" s="25">
        <v>599.20000000000005</v>
      </c>
      <c r="L118" s="25"/>
      <c r="M118" s="25"/>
      <c r="N118" s="25"/>
      <c r="O118" s="25">
        <v>580.79999999999995</v>
      </c>
      <c r="P118" s="25">
        <v>574.6</v>
      </c>
      <c r="Q118" s="25">
        <v>590.29999999999995</v>
      </c>
      <c r="R118" s="25">
        <v>600.5</v>
      </c>
      <c r="S118" s="25">
        <v>604.6</v>
      </c>
      <c r="T118" s="25"/>
      <c r="U118" s="25"/>
      <c r="V118" s="28" cm="1">
        <f t="array" ref="V118">AVERAGE((LARGE(C118:U118,{1,2,3,4,5})))</f>
        <v>595.07999999999993</v>
      </c>
      <c r="W118" s="25">
        <f t="shared" si="5"/>
        <v>591.66666666666663</v>
      </c>
      <c r="X118" s="3"/>
    </row>
    <row r="120" spans="1:24" ht="18" customHeight="1" x14ac:dyDescent="0.45">
      <c r="A120" s="9"/>
      <c r="B120" s="9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10"/>
      <c r="O120" s="54"/>
      <c r="P120" s="3"/>
    </row>
    <row r="121" spans="1:24" ht="18" customHeight="1" x14ac:dyDescent="0.45">
      <c r="A121" s="6" t="s">
        <v>137</v>
      </c>
      <c r="B121" s="9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10"/>
      <c r="O121" s="54"/>
      <c r="P121" s="3"/>
    </row>
    <row r="122" spans="1:24" ht="18.5" x14ac:dyDescent="0.45">
      <c r="A122" s="12" t="s">
        <v>0</v>
      </c>
      <c r="B122" s="12"/>
      <c r="C122" s="29" t="s">
        <v>117</v>
      </c>
      <c r="D122" s="29" t="s">
        <v>117</v>
      </c>
      <c r="E122" s="29" t="s">
        <v>127</v>
      </c>
      <c r="F122" s="29" t="s">
        <v>123</v>
      </c>
      <c r="G122" s="29" t="s">
        <v>133</v>
      </c>
      <c r="H122" s="29" t="s">
        <v>145</v>
      </c>
      <c r="I122" s="29" t="s">
        <v>145</v>
      </c>
      <c r="J122" s="29" t="s">
        <v>157</v>
      </c>
      <c r="K122" s="29" t="s">
        <v>159</v>
      </c>
      <c r="L122" s="29" t="s">
        <v>159</v>
      </c>
      <c r="M122" s="29" t="s">
        <v>164</v>
      </c>
      <c r="N122" s="29"/>
      <c r="O122" s="18" t="s">
        <v>26</v>
      </c>
      <c r="P122" s="26" t="s">
        <v>27</v>
      </c>
      <c r="Q122" s="47" t="s">
        <v>136</v>
      </c>
    </row>
    <row r="123" spans="1:24" ht="18.5" x14ac:dyDescent="0.45">
      <c r="A123" s="13" t="s">
        <v>118</v>
      </c>
      <c r="B123" s="13" t="s">
        <v>119</v>
      </c>
      <c r="C123" s="39">
        <v>574</v>
      </c>
      <c r="D123" s="39">
        <v>573</v>
      </c>
      <c r="E123" s="39">
        <v>586</v>
      </c>
      <c r="F123" s="39">
        <v>566</v>
      </c>
      <c r="G123" s="39">
        <v>564</v>
      </c>
      <c r="H123" s="39">
        <v>550</v>
      </c>
      <c r="I123" s="39">
        <v>574</v>
      </c>
      <c r="J123" s="39">
        <v>564</v>
      </c>
      <c r="K123" s="39">
        <v>586</v>
      </c>
      <c r="L123" s="39"/>
      <c r="M123" s="39">
        <v>577</v>
      </c>
      <c r="N123" s="39"/>
      <c r="O123" s="32" cm="1">
        <f t="array" ref="O123">AVERAGE((LARGE(C123:N123,{1,2,3,4,5})))</f>
        <v>579.4</v>
      </c>
      <c r="P123" s="28">
        <f>AVERAGE(C123:N123)</f>
        <v>571.4</v>
      </c>
      <c r="Q123" s="59"/>
    </row>
    <row r="124" spans="1:24" ht="18.5" x14ac:dyDescent="0.45">
      <c r="A124" s="13"/>
      <c r="B124" s="13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 t="e" cm="1">
        <f t="array" ref="O124">AVERAGE((LARGE(D124:N124,{1,2,3,4,5})))</f>
        <v>#NUM!</v>
      </c>
      <c r="P124" s="28" t="e">
        <f>AVERAGE(D124:N124)</f>
        <v>#DIV/0!</v>
      </c>
      <c r="Q124" s="42"/>
      <c r="S124" s="42"/>
    </row>
    <row r="125" spans="1:24" ht="18.5" x14ac:dyDescent="0.45">
      <c r="A125" s="13"/>
      <c r="B125" s="13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 t="e" cm="1">
        <f t="array" ref="O125">AVERAGE((LARGE(D125:N125,{1,2,3,4,5})))</f>
        <v>#NUM!</v>
      </c>
      <c r="P125" s="28" t="e">
        <f>AVERAGE(D125:N125)</f>
        <v>#DIV/0!</v>
      </c>
    </row>
    <row r="126" spans="1:24" ht="18" customHeight="1" x14ac:dyDescent="0.45">
      <c r="A126" s="6"/>
      <c r="B126" s="9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10"/>
      <c r="O126" s="54"/>
      <c r="P126" s="3"/>
    </row>
    <row r="127" spans="1:24" ht="18" customHeight="1" x14ac:dyDescent="0.45">
      <c r="A127" s="6" t="s">
        <v>138</v>
      </c>
      <c r="B127" s="9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10"/>
      <c r="O127" s="54"/>
      <c r="P127" s="3"/>
    </row>
    <row r="128" spans="1:24" ht="18.5" x14ac:dyDescent="0.45">
      <c r="A128" s="12" t="s">
        <v>0</v>
      </c>
      <c r="B128" s="12"/>
      <c r="C128" s="29" t="s">
        <v>117</v>
      </c>
      <c r="D128" s="29" t="s">
        <v>117</v>
      </c>
      <c r="E128" s="29" t="s">
        <v>127</v>
      </c>
      <c r="F128" s="29" t="s">
        <v>123</v>
      </c>
      <c r="G128" s="29" t="s">
        <v>133</v>
      </c>
      <c r="H128" s="29" t="s">
        <v>145</v>
      </c>
      <c r="I128" s="29" t="s">
        <v>157</v>
      </c>
      <c r="J128" s="29" t="s">
        <v>159</v>
      </c>
      <c r="K128" s="29" t="s">
        <v>159</v>
      </c>
      <c r="L128" s="29" t="s">
        <v>164</v>
      </c>
      <c r="M128" s="29"/>
      <c r="N128" s="18" t="s">
        <v>26</v>
      </c>
      <c r="O128" s="26" t="s">
        <v>27</v>
      </c>
      <c r="P128" s="47" t="s">
        <v>135</v>
      </c>
    </row>
    <row r="129" spans="1:22" ht="18.5" x14ac:dyDescent="0.45">
      <c r="A129" s="13" t="s">
        <v>19</v>
      </c>
      <c r="B129" s="13" t="s">
        <v>2</v>
      </c>
      <c r="C129" s="39">
        <v>573</v>
      </c>
      <c r="D129" s="39">
        <v>573</v>
      </c>
      <c r="E129" s="39">
        <v>571</v>
      </c>
      <c r="F129" s="39">
        <v>571</v>
      </c>
      <c r="G129" s="39">
        <v>561</v>
      </c>
      <c r="H129" s="39"/>
      <c r="I129" s="39">
        <v>543</v>
      </c>
      <c r="J129" s="39">
        <v>570</v>
      </c>
      <c r="K129" s="39">
        <v>564</v>
      </c>
      <c r="L129" s="39">
        <v>557</v>
      </c>
      <c r="M129" s="39"/>
      <c r="N129" s="32" cm="1">
        <f t="array" ref="N129">AVERAGE((LARGE(C129:M129,{1,2,3,4,5})))</f>
        <v>571.6</v>
      </c>
      <c r="O129" s="28">
        <f>AVERAGE(D129:M129)</f>
        <v>563.75</v>
      </c>
      <c r="P129" s="60"/>
    </row>
    <row r="130" spans="1:22" ht="18.5" x14ac:dyDescent="0.45">
      <c r="A130" s="13"/>
      <c r="B130" s="13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23" t="e" cm="1">
        <f t="array" ref="N130">AVERAGE((LARGE(D130:M130,{1,2,3,4,5})))</f>
        <v>#NUM!</v>
      </c>
      <c r="O130" s="28" t="e">
        <f>AVERAGE(D130:M130)</f>
        <v>#DIV/0!</v>
      </c>
      <c r="P130" s="42"/>
      <c r="R130" s="42"/>
    </row>
    <row r="131" spans="1:22" ht="18.5" x14ac:dyDescent="0.45">
      <c r="A131" s="13"/>
      <c r="B131" s="13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23" t="e" cm="1">
        <f t="array" ref="N131">AVERAGE((LARGE(D131:M131,{1,2,3,4,5})))</f>
        <v>#NUM!</v>
      </c>
      <c r="O131" s="28" t="e">
        <f>AVERAGE(D131:M131)</f>
        <v>#DIV/0!</v>
      </c>
    </row>
    <row r="132" spans="1:22" ht="18" customHeight="1" x14ac:dyDescent="0.45">
      <c r="A132" s="9"/>
      <c r="B132" s="9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10"/>
      <c r="O132" s="54"/>
      <c r="P132" s="3"/>
    </row>
    <row r="133" spans="1:22" ht="18" customHeight="1" x14ac:dyDescent="0.45">
      <c r="A133" s="9"/>
      <c r="B133" s="9"/>
      <c r="C133" s="10"/>
      <c r="D133" s="11"/>
      <c r="E133" s="11"/>
      <c r="F133" s="3"/>
      <c r="G133" s="3"/>
      <c r="H133" s="3"/>
    </row>
    <row r="134" spans="1:22" ht="18" customHeight="1" x14ac:dyDescent="0.45">
      <c r="A134" s="6" t="s">
        <v>111</v>
      </c>
      <c r="B134" s="6"/>
      <c r="C134" s="7"/>
      <c r="D134" s="11"/>
      <c r="E134" s="11"/>
      <c r="F134" s="3"/>
      <c r="G134" s="3"/>
      <c r="H134" s="3"/>
    </row>
    <row r="135" spans="1:22" ht="18.5" x14ac:dyDescent="0.45">
      <c r="A135" s="12" t="s">
        <v>0</v>
      </c>
      <c r="B135" s="12"/>
      <c r="C135" s="29" t="s">
        <v>125</v>
      </c>
      <c r="D135" s="29" t="s">
        <v>125</v>
      </c>
      <c r="E135" s="29" t="s">
        <v>123</v>
      </c>
      <c r="F135" s="29" t="s">
        <v>123</v>
      </c>
      <c r="G135" s="29" t="s">
        <v>133</v>
      </c>
      <c r="H135" s="29" t="s">
        <v>133</v>
      </c>
      <c r="I135" s="29" t="s">
        <v>140</v>
      </c>
      <c r="J135" s="29" t="s">
        <v>145</v>
      </c>
      <c r="K135" s="29" t="s">
        <v>145</v>
      </c>
      <c r="L135" s="39" t="s">
        <v>149</v>
      </c>
      <c r="M135" s="29" t="s">
        <v>52</v>
      </c>
      <c r="N135" s="29" t="s">
        <v>52</v>
      </c>
      <c r="O135" s="29" t="s">
        <v>157</v>
      </c>
      <c r="P135" s="29" t="s">
        <v>159</v>
      </c>
      <c r="Q135" s="29" t="s">
        <v>159</v>
      </c>
      <c r="R135" s="29" t="s">
        <v>164</v>
      </c>
      <c r="S135" s="39"/>
      <c r="T135" s="18" t="s">
        <v>26</v>
      </c>
      <c r="U135" s="26" t="s">
        <v>27</v>
      </c>
      <c r="V135" s="47" t="s">
        <v>80</v>
      </c>
    </row>
    <row r="136" spans="1:22" ht="18.5" x14ac:dyDescent="0.45">
      <c r="A136" s="13" t="s">
        <v>33</v>
      </c>
      <c r="B136" s="13" t="s">
        <v>34</v>
      </c>
      <c r="C136" s="39"/>
      <c r="D136" s="39"/>
      <c r="E136" s="39">
        <v>616.79999999999995</v>
      </c>
      <c r="F136" s="39">
        <v>616.29999999999995</v>
      </c>
      <c r="G136" s="39">
        <v>608.79999999999995</v>
      </c>
      <c r="H136" s="39">
        <v>605.29999999999995</v>
      </c>
      <c r="I136" s="39"/>
      <c r="J136" s="39">
        <v>618.9</v>
      </c>
      <c r="K136" s="39">
        <v>621.6</v>
      </c>
      <c r="L136" s="39"/>
      <c r="M136" s="39">
        <v>616.29999999999995</v>
      </c>
      <c r="N136" s="39">
        <v>618.70000000000005</v>
      </c>
      <c r="O136" s="39"/>
      <c r="P136" s="39">
        <v>621.5</v>
      </c>
      <c r="Q136" s="39">
        <v>619.9</v>
      </c>
      <c r="R136" s="39">
        <v>613.1</v>
      </c>
      <c r="S136" s="39"/>
      <c r="T136" s="32" cm="1">
        <f t="array" ref="T136">AVERAGE((LARGE(C136:S136,{1,2,3,4,5})))</f>
        <v>620.12000000000012</v>
      </c>
      <c r="U136" s="28">
        <f>AVERAGE(C136:S136)</f>
        <v>616.10909090909092</v>
      </c>
      <c r="V136" s="37"/>
    </row>
    <row r="137" spans="1:22" ht="18.5" x14ac:dyDescent="0.45">
      <c r="A137" s="13" t="s">
        <v>24</v>
      </c>
      <c r="B137" s="13" t="s">
        <v>25</v>
      </c>
      <c r="C137" s="39">
        <v>608.20000000000005</v>
      </c>
      <c r="D137" s="39">
        <v>604.70000000000005</v>
      </c>
      <c r="E137" s="39">
        <v>616.9</v>
      </c>
      <c r="F137" s="39">
        <v>614.6</v>
      </c>
      <c r="G137" s="39">
        <v>601.6</v>
      </c>
      <c r="H137" s="39"/>
      <c r="I137" s="39">
        <v>618.20000000000005</v>
      </c>
      <c r="J137" s="39">
        <v>608.29999999999995</v>
      </c>
      <c r="K137" s="39"/>
      <c r="L137" s="39">
        <v>610.1</v>
      </c>
      <c r="M137" s="39">
        <v>610</v>
      </c>
      <c r="N137" s="39">
        <v>590.1</v>
      </c>
      <c r="O137" s="39">
        <v>607.4</v>
      </c>
      <c r="P137" s="39">
        <v>612</v>
      </c>
      <c r="Q137" s="39">
        <v>612.9</v>
      </c>
      <c r="R137" s="39">
        <v>605.9</v>
      </c>
      <c r="S137" s="39"/>
      <c r="T137" s="32" cm="1">
        <f t="array" ref="T137">AVERAGE((LARGE(C137:S137,{1,2,3,4,5})))</f>
        <v>614.91999999999996</v>
      </c>
      <c r="U137" s="28">
        <f>AVERAGE(C137:S137)</f>
        <v>608.63571428571424</v>
      </c>
      <c r="V137" s="47"/>
    </row>
    <row r="138" spans="1:22" ht="18.5" x14ac:dyDescent="0.45">
      <c r="A138" s="13" t="s">
        <v>55</v>
      </c>
      <c r="B138" s="13" t="s">
        <v>54</v>
      </c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23" t="e" cm="1">
        <f t="array" ref="T138">AVERAGE((LARGE(C138:S138,{1,2,3,4,5})))</f>
        <v>#NUM!</v>
      </c>
      <c r="U138" s="28" t="e">
        <f>AVERAGE(C138:S138)</f>
        <v>#DIV/0!</v>
      </c>
    </row>
    <row r="139" spans="1:22" ht="18.5" x14ac:dyDescent="0.45">
      <c r="A139" s="13" t="s">
        <v>122</v>
      </c>
      <c r="B139" s="13" t="s">
        <v>21</v>
      </c>
      <c r="C139" s="39"/>
      <c r="D139" s="39"/>
      <c r="E139" s="39"/>
      <c r="F139" s="39"/>
      <c r="G139" s="39"/>
      <c r="H139" s="39"/>
      <c r="I139" s="39"/>
      <c r="J139" s="39">
        <v>601.6</v>
      </c>
      <c r="K139" s="39">
        <v>606.5</v>
      </c>
      <c r="L139" s="39"/>
      <c r="M139" s="39">
        <v>594.5</v>
      </c>
      <c r="N139" s="39">
        <v>613.20000000000005</v>
      </c>
      <c r="O139" s="39">
        <v>595.29999999999995</v>
      </c>
      <c r="P139" s="39">
        <v>611.4</v>
      </c>
      <c r="Q139" s="39">
        <v>603.6</v>
      </c>
      <c r="R139" s="39"/>
      <c r="S139" s="39"/>
      <c r="T139" s="23" cm="1">
        <f t="array" ref="T139">AVERAGE((LARGE(C139:S139,{1,2,3,4,5})))</f>
        <v>607.26</v>
      </c>
      <c r="U139" s="25">
        <f>AVERAGE(C139:S139)</f>
        <v>603.72857142857151</v>
      </c>
    </row>
    <row r="140" spans="1:22" ht="18.5" x14ac:dyDescent="0.45">
      <c r="A140" s="13" t="s">
        <v>155</v>
      </c>
      <c r="B140" s="13" t="s">
        <v>57</v>
      </c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>
        <v>572.20000000000005</v>
      </c>
      <c r="N140" s="39">
        <v>584.79999999999995</v>
      </c>
      <c r="O140" s="39"/>
      <c r="P140" s="39">
        <v>607.4</v>
      </c>
      <c r="Q140" s="39">
        <v>607.70000000000005</v>
      </c>
      <c r="R140" s="39"/>
      <c r="S140" s="39"/>
      <c r="T140" s="23"/>
      <c r="U140" s="25">
        <f>AVERAGE(C140:S140)</f>
        <v>593.02500000000009</v>
      </c>
    </row>
    <row r="141" spans="1:22" ht="18.5" x14ac:dyDescent="0.45">
      <c r="A141" s="9"/>
      <c r="B141" s="9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54"/>
      <c r="P141" s="54"/>
    </row>
    <row r="142" spans="1:22" ht="18.5" x14ac:dyDescent="0.45">
      <c r="A142" s="9"/>
      <c r="B142" s="9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54"/>
      <c r="P142" s="54"/>
    </row>
    <row r="143" spans="1:22" ht="18.5" x14ac:dyDescent="0.45">
      <c r="A143" s="9"/>
      <c r="B143" s="9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54"/>
      <c r="P143" s="54"/>
    </row>
    <row r="144" spans="1:22" ht="18.5" x14ac:dyDescent="0.45">
      <c r="A144" s="9"/>
      <c r="B144" s="9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54"/>
      <c r="P144" s="54"/>
    </row>
    <row r="145" spans="1:16" ht="18.5" x14ac:dyDescent="0.45">
      <c r="A145" s="9"/>
      <c r="B145" s="9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54"/>
      <c r="P145" s="54"/>
    </row>
    <row r="146" spans="1:16" x14ac:dyDescent="0.35">
      <c r="C146" s="3"/>
      <c r="D146" s="3"/>
      <c r="E146" s="3"/>
      <c r="G146" s="3"/>
      <c r="H146" s="3"/>
    </row>
    <row r="147" spans="1:16" ht="18.5" x14ac:dyDescent="0.45">
      <c r="A147" s="48" t="s">
        <v>81</v>
      </c>
      <c r="E147" t="s">
        <v>59</v>
      </c>
      <c r="J147" s="11"/>
    </row>
    <row r="148" spans="1:16" ht="18.5" x14ac:dyDescent="0.45">
      <c r="J148" s="11"/>
    </row>
  </sheetData>
  <mergeCells count="3">
    <mergeCell ref="A1:I1"/>
    <mergeCell ref="F3:G3"/>
    <mergeCell ref="C3:D3"/>
  </mergeCells>
  <printOptions horizontalCentered="1" verticalCentered="1"/>
  <pageMargins left="0" right="0" top="0" bottom="0" header="0" footer="0"/>
  <pageSetup paperSize="17" scale="26" fitToWidth="0" orientation="landscape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Brent's Laptop 4-12</dc:creator>
  <cp:lastModifiedBy>Donald Stith</cp:lastModifiedBy>
  <cp:lastPrinted>2025-09-09T15:24:49Z</cp:lastPrinted>
  <dcterms:created xsi:type="dcterms:W3CDTF">2022-02-14T17:06:59Z</dcterms:created>
  <dcterms:modified xsi:type="dcterms:W3CDTF">2026-10-05T17:38:16Z</dcterms:modified>
</cp:coreProperties>
</file>